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10" windowWidth="175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<sst xmlns="http://schemas.openxmlformats.org/spreadsheetml/2006/main" count="575" uniqueCount="58">
  <si>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</si>
  <si>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</si>
  <si>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</si>
  <si>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</si>
  <si>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</si>
  <si>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</si>
  <si>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</si>
  <si>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</si>
  <si>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</si>
  <si>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</si>
  <si>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</si>
  <si>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</si>
  <si>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</si>
  <si>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</si>
  <si>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</si>
  <si>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</si>
  <si>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</si>
  <si>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</si>
  <si>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</si>
  <si>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</si>
  <si>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</si>
  <si>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</si>
  <si>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</si>
  <si>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</si>
  <si>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</si>
  <si>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</si>
  <si>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</si>
  <si>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</si>
  <si>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</si>
  <si>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</si>
  <si>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</si>
  <si>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</si>
  <si>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</si>
  <si>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</si>
  <si>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</si>
  <si>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</si>
  <si>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</si>
  <si>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</si>
  <si>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</si>
  <si>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</si>
  <si>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</si>
  <si>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</si>
  <si>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</si>
  <si>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</si>
  <si>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</si>
  <si>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</si>
  <si>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</si>
  <si>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</si>
  <si>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</si>
  <si>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</si>
  <si>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</si>
  <si>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FNDI</t>
  </si>
  <si>
    <t>ALMI</t>
  </si>
  <si>
    <t>BIGI</t>
  </si>
  <si>
    <t>11-Apr-2011</t>
  </si>
  <si>
    <t>10 MAY 2011 FOR SETTLEMENT ON WEDNESDAY, 11 MAY 2011</t>
  </si>
  <si>
    <t>SAFEX MTM 09-MAY-11</t>
  </si>
  <si>
    <t>10-May-2011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</si>
</sst>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4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="85" zoomScaleNormal="85" zoomScalePageLayoutView="0" workbookViewId="0" topLeftCell="A10">
      <selection activeCell="D16" sqref="D1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50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40673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10-May-2011</v>
      </c>
      <c r="AB26" s="117"/>
      <c r="AC26" s="124"/>
      <c r="AE26" s="52" t="s">
        <v>30</v>
      </c>
      <c r="AF26" s="70" t="str">
        <f>A20</f>
        <v>10-May-2011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54</v>
      </c>
      <c r="T27" s="69" t="str">
        <f>A20</f>
        <v>10-May-2011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19950</v>
      </c>
      <c r="C28" s="22" t="s">
        <v>11</v>
      </c>
      <c r="D28" s="31">
        <v>33.5</v>
      </c>
      <c r="F28" s="32">
        <v>0.7</v>
      </c>
      <c r="G28" s="33">
        <v>13</v>
      </c>
      <c r="J28" s="113">
        <v>40709</v>
      </c>
      <c r="K28" s="114"/>
      <c r="L28" s="107">
        <v>28369</v>
      </c>
      <c r="M28" s="107">
        <v>28490</v>
      </c>
      <c r="N28" s="107">
        <v>28500</v>
      </c>
      <c r="O28" s="107">
        <v>28495</v>
      </c>
      <c r="P28" s="108">
        <v>20.5</v>
      </c>
      <c r="Q28" s="109">
        <v>20</v>
      </c>
      <c r="R28" s="71"/>
      <c r="S28" s="84">
        <v>0.19821722006832526</v>
      </c>
      <c r="T28" s="85">
        <v>0.2026016885888108</v>
      </c>
      <c r="U28" s="60"/>
      <c r="V28" s="94">
        <v>0.8816548145183728</v>
      </c>
      <c r="W28" s="98">
        <v>1.1253125354651865</v>
      </c>
      <c r="Y28" s="127">
        <v>-0.9311125896847957</v>
      </c>
      <c r="Z28" s="120">
        <v>0.29283871431807995</v>
      </c>
      <c r="AA28" s="120">
        <v>0.8384643750945384</v>
      </c>
      <c r="AB28" s="121" t="s">
        <v>41</v>
      </c>
      <c r="AC28" s="128">
        <v>-0.047921138113312875</v>
      </c>
      <c r="AE28" s="81">
        <v>0.8</v>
      </c>
      <c r="AF28" s="82">
        <v>-0.9249296464249268</v>
      </c>
      <c r="AG28" s="83">
        <v>0.8471513567845506</v>
      </c>
      <c r="AI28" s="139">
        <v>34</v>
      </c>
      <c r="AJ28" s="140">
        <v>51</v>
      </c>
      <c r="IU28" s="72">
        <f aca="true" t="shared" si="0" ref="IU28:IU36">D62-$D$66</f>
        <v>10.79</v>
      </c>
      <c r="IV28" s="6" t="b">
        <f>IU28=G62</f>
        <v>1</v>
      </c>
    </row>
    <row r="29" spans="1:256" ht="12.75">
      <c r="A29" s="30" t="s">
        <v>5</v>
      </c>
      <c r="B29" s="22">
        <v>22800</v>
      </c>
      <c r="C29" s="22" t="s">
        <v>11</v>
      </c>
      <c r="D29" s="31">
        <v>28.58</v>
      </c>
      <c r="F29" s="34">
        <v>0.8</v>
      </c>
      <c r="G29" s="35">
        <v>8.08</v>
      </c>
      <c r="J29" s="68">
        <v>40801</v>
      </c>
      <c r="K29" s="67"/>
      <c r="L29" s="58">
        <v>28369</v>
      </c>
      <c r="M29" s="58">
        <v>28559</v>
      </c>
      <c r="N29" s="58">
        <v>28575</v>
      </c>
      <c r="O29" s="58">
        <v>28567</v>
      </c>
      <c r="P29" s="62">
        <v>21</v>
      </c>
      <c r="Q29" s="59">
        <v>20.5</v>
      </c>
      <c r="R29" s="71"/>
      <c r="S29" s="84">
        <v>0.20627034370906192</v>
      </c>
      <c r="T29" s="85">
        <v>0.21509727588911637</v>
      </c>
      <c r="U29" s="60"/>
      <c r="V29" s="93">
        <v>0.6424344432921529</v>
      </c>
      <c r="W29" s="85">
        <v>1.1124276234321273</v>
      </c>
      <c r="Y29" s="127">
        <v>-0.7805739954781613</v>
      </c>
      <c r="Z29" s="120">
        <v>0.2354339397759278</v>
      </c>
      <c r="AA29" s="120">
        <v>0.7622060636368748</v>
      </c>
      <c r="AB29" s="121" t="s">
        <v>42</v>
      </c>
      <c r="AC29" s="128">
        <v>0.2007083524520994</v>
      </c>
      <c r="AE29" s="61">
        <v>0.8</v>
      </c>
      <c r="AF29" s="65">
        <v>-0.8960911810433129</v>
      </c>
      <c r="AG29" s="66">
        <v>0.7213266227856581</v>
      </c>
      <c r="AI29" s="141">
        <v>21</v>
      </c>
      <c r="AJ29" s="142">
        <v>18</v>
      </c>
      <c r="IU29" s="73">
        <f t="shared" si="0"/>
        <v>6.739999999999998</v>
      </c>
      <c r="IV29" s="6" t="b">
        <f>IU29=G63</f>
        <v>1</v>
      </c>
    </row>
    <row r="30" spans="1:256" ht="12.75">
      <c r="A30" s="30" t="s">
        <v>5</v>
      </c>
      <c r="B30" s="22">
        <v>25650</v>
      </c>
      <c r="C30" s="22" t="s">
        <v>11</v>
      </c>
      <c r="D30" s="31">
        <v>24.25</v>
      </c>
      <c r="F30" s="34">
        <v>0.9</v>
      </c>
      <c r="G30" s="35">
        <v>3.75</v>
      </c>
      <c r="J30" s="68">
        <v>40892</v>
      </c>
      <c r="K30" s="67"/>
      <c r="L30" s="58">
        <v>28369</v>
      </c>
      <c r="M30" s="58">
        <v>28729</v>
      </c>
      <c r="N30" s="58">
        <v>28845</v>
      </c>
      <c r="O30" s="58">
        <v>28787</v>
      </c>
      <c r="P30" s="62">
        <v>21.5</v>
      </c>
      <c r="Q30" s="59">
        <v>21</v>
      </c>
      <c r="R30"/>
      <c r="S30" s="84">
        <v>0.21057328500891243</v>
      </c>
      <c r="T30" s="85">
        <v>0.22067066820125755</v>
      </c>
      <c r="U30" s="60"/>
      <c r="V30" s="93">
        <v>0.6570537676457257</v>
      </c>
      <c r="W30" s="85">
        <v>1.075123651946004</v>
      </c>
      <c r="Y30" s="127">
        <v>-0.7238990527072576</v>
      </c>
      <c r="Z30" s="120">
        <v>0.21446974624253431</v>
      </c>
      <c r="AA30" s="120">
        <v>0.7317648938697624</v>
      </c>
      <c r="AB30" s="119"/>
      <c r="AC30" s="126"/>
      <c r="AE30" s="61">
        <v>0.8</v>
      </c>
      <c r="AF30" s="65">
        <v>-0.8837230280830344</v>
      </c>
      <c r="AG30" s="66">
        <v>0.6767867410277824</v>
      </c>
      <c r="AI30" s="141">
        <v>6</v>
      </c>
      <c r="AJ30" s="142"/>
      <c r="IU30" s="73">
        <f t="shared" si="0"/>
        <v>3.1900000000000013</v>
      </c>
      <c r="IV30" s="6" t="b">
        <f>IU30=G64</f>
        <v>1</v>
      </c>
    </row>
    <row r="31" spans="1:256" ht="12.75">
      <c r="A31" s="30" t="s">
        <v>5</v>
      </c>
      <c r="B31" s="22">
        <v>27050</v>
      </c>
      <c r="C31" s="22" t="s">
        <v>11</v>
      </c>
      <c r="D31" s="31">
        <v>22.33</v>
      </c>
      <c r="F31" s="34">
        <v>0.9491228070175438</v>
      </c>
      <c r="G31" s="35">
        <v>1.83</v>
      </c>
      <c r="J31" s="68">
        <v>40983</v>
      </c>
      <c r="K31" s="67"/>
      <c r="L31" s="58">
        <v>28369</v>
      </c>
      <c r="M31" s="58">
        <v>28929</v>
      </c>
      <c r="N31" s="58">
        <v>29245</v>
      </c>
      <c r="O31" s="58">
        <v>29087</v>
      </c>
      <c r="P31" s="62">
        <v>22.5</v>
      </c>
      <c r="Q31" s="59">
        <v>22.25</v>
      </c>
      <c r="R31"/>
      <c r="S31" s="84">
        <v>0.21356671335431832</v>
      </c>
      <c r="T31" s="85">
        <v>0.22436182508913713</v>
      </c>
      <c r="U31" s="60"/>
      <c r="V31" s="93">
        <v>0.7140424126376751</v>
      </c>
      <c r="W31" s="85">
        <v>1.1386045751268294</v>
      </c>
      <c r="Y31" s="127">
        <v>-0.6893654446329974</v>
      </c>
      <c r="Z31" s="120">
        <v>0.20188351845105104</v>
      </c>
      <c r="AA31" s="120">
        <v>0.7126774855772057</v>
      </c>
      <c r="AB31" s="119"/>
      <c r="AC31" s="126"/>
      <c r="AE31" s="61">
        <v>0.8</v>
      </c>
      <c r="AF31" s="65">
        <v>-0.8759578561220025</v>
      </c>
      <c r="AG31" s="66">
        <v>0.6511155824449522</v>
      </c>
      <c r="AI31" s="141">
        <v>7</v>
      </c>
      <c r="AJ31" s="142">
        <v>3</v>
      </c>
      <c r="IU31" s="73">
        <f t="shared" si="0"/>
        <v>1.5399999999999991</v>
      </c>
      <c r="IV31" s="6" t="b">
        <f>ROUND(IU31,2)=G65</f>
        <v>1</v>
      </c>
    </row>
    <row r="32" spans="1:256" ht="12.75">
      <c r="A32" s="30" t="s">
        <v>5</v>
      </c>
      <c r="B32" s="22">
        <v>28500</v>
      </c>
      <c r="C32" s="22" t="s">
        <v>11</v>
      </c>
      <c r="D32" s="31">
        <v>20.5</v>
      </c>
      <c r="F32" s="34">
        <v>1</v>
      </c>
      <c r="G32" s="35">
        <v>0</v>
      </c>
      <c r="J32" s="68">
        <v>41263</v>
      </c>
      <c r="K32" s="67"/>
      <c r="L32" s="58">
        <v>28369</v>
      </c>
      <c r="M32" s="58">
        <v>29657</v>
      </c>
      <c r="N32" s="58">
        <v>29817</v>
      </c>
      <c r="O32" s="58">
        <v>29737</v>
      </c>
      <c r="P32" s="62">
        <v>23.5</v>
      </c>
      <c r="Q32" s="59">
        <v>23.25</v>
      </c>
      <c r="R32"/>
      <c r="S32" s="84">
        <v>0.2194534056460981</v>
      </c>
      <c r="T32" s="85">
        <v>0.23137193343547208</v>
      </c>
      <c r="U32" s="60"/>
      <c r="V32" s="93"/>
      <c r="W32" s="85"/>
      <c r="Y32" s="127">
        <v>-0.6296186954260963</v>
      </c>
      <c r="Z32" s="120">
        <v>0.18046275885101476</v>
      </c>
      <c r="AA32" s="120">
        <v>0.6785848066717214</v>
      </c>
      <c r="AB32" s="119"/>
      <c r="AC32" s="126"/>
      <c r="AE32" s="61">
        <v>0.8</v>
      </c>
      <c r="AF32" s="65">
        <v>-0.8625369883898677</v>
      </c>
      <c r="AG32" s="66">
        <v>0.6119368521639325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29900</v>
      </c>
      <c r="C33" s="22" t="s">
        <v>11</v>
      </c>
      <c r="D33" s="31">
        <v>18.87</v>
      </c>
      <c r="F33" s="34">
        <v>1.0491228070175438</v>
      </c>
      <c r="G33" s="35">
        <v>-1.63</v>
      </c>
      <c r="J33" s="68">
        <v>41353</v>
      </c>
      <c r="K33" s="67"/>
      <c r="L33" s="58">
        <v>28369</v>
      </c>
      <c r="M33" s="58">
        <v>29742</v>
      </c>
      <c r="N33" s="58">
        <v>29922</v>
      </c>
      <c r="O33" s="58">
        <v>29832</v>
      </c>
      <c r="P33" s="62">
        <v>24</v>
      </c>
      <c r="Q33" s="59">
        <v>23.75</v>
      </c>
      <c r="R33"/>
      <c r="S33" s="84">
        <v>0.22080287340267726</v>
      </c>
      <c r="T33" s="85">
        <v>0.23294891034805898</v>
      </c>
      <c r="U33" s="60"/>
      <c r="V33" s="93"/>
      <c r="W33" s="85"/>
      <c r="Y33" s="127">
        <v>-0.6171419408496304</v>
      </c>
      <c r="Z33" s="120">
        <v>0.1760486275199554</v>
      </c>
      <c r="AA33" s="120">
        <v>0.671280377837899</v>
      </c>
      <c r="AB33" s="119"/>
      <c r="AC33" s="126"/>
      <c r="AE33" s="61">
        <v>0.8</v>
      </c>
      <c r="AF33" s="65">
        <v>-0.8598024161399194</v>
      </c>
      <c r="AG33" s="66">
        <v>0.6052568607067526</v>
      </c>
      <c r="AI33" s="93"/>
      <c r="AJ33" s="85"/>
      <c r="IU33" s="73">
        <f t="shared" si="0"/>
        <v>-1.4299999999999997</v>
      </c>
      <c r="IV33" s="6" t="b">
        <f>ROUND(IU33,2)=G67</f>
        <v>1</v>
      </c>
    </row>
    <row r="34" spans="1:256" ht="12.75">
      <c r="A34" s="30" t="s">
        <v>5</v>
      </c>
      <c r="B34" s="22">
        <v>31350</v>
      </c>
      <c r="C34" s="22" t="s">
        <v>11</v>
      </c>
      <c r="D34" s="31">
        <v>17.34</v>
      </c>
      <c r="F34" s="34">
        <v>1.1</v>
      </c>
      <c r="G34" s="35">
        <v>-3.16</v>
      </c>
      <c r="J34" s="68">
        <v>41718</v>
      </c>
      <c r="K34" s="67"/>
      <c r="L34" s="58">
        <v>28369</v>
      </c>
      <c r="M34" s="58">
        <v>31527</v>
      </c>
      <c r="N34" s="58">
        <v>31707</v>
      </c>
      <c r="O34" s="58">
        <v>31617</v>
      </c>
      <c r="P34" s="62">
        <v>25</v>
      </c>
      <c r="Q34" s="59">
        <v>24.75</v>
      </c>
      <c r="R34"/>
      <c r="S34" s="84">
        <v>0.22498293210467168</v>
      </c>
      <c r="T34" s="85">
        <v>0.2377893743235349</v>
      </c>
      <c r="U34" s="60"/>
      <c r="V34" s="93"/>
      <c r="W34" s="85"/>
      <c r="Y34" s="127">
        <v>-0.580853420694259</v>
      </c>
      <c r="Z34" s="120">
        <v>0.16333144404824004</v>
      </c>
      <c r="AA34" s="120">
        <v>0.6496406371637907</v>
      </c>
      <c r="AB34" s="119"/>
      <c r="AC34" s="126"/>
      <c r="AE34" s="78">
        <v>0.8</v>
      </c>
      <c r="AF34" s="79">
        <v>-0.8521174692362793</v>
      </c>
      <c r="AG34" s="80">
        <v>0.5920637426339945</v>
      </c>
      <c r="AI34" s="93"/>
      <c r="AJ34" s="85"/>
      <c r="IU34" s="73">
        <f t="shared" si="0"/>
        <v>-2.710000000000001</v>
      </c>
      <c r="IV34" s="6" t="b">
        <f>IU34=G68</f>
        <v>1</v>
      </c>
    </row>
    <row r="35" spans="1:256" ht="13.5" thickBot="1">
      <c r="A35" s="30" t="s">
        <v>5</v>
      </c>
      <c r="B35" s="22">
        <v>34200</v>
      </c>
      <c r="C35" s="22" t="s">
        <v>11</v>
      </c>
      <c r="D35" s="31">
        <v>14.76</v>
      </c>
      <c r="F35" s="34">
        <v>1.2</v>
      </c>
      <c r="G35" s="35">
        <v>-5.74</v>
      </c>
      <c r="J35" s="90">
        <v>41991</v>
      </c>
      <c r="K35" s="91"/>
      <c r="L35" s="75">
        <v>28369</v>
      </c>
      <c r="M35" s="75">
        <v>32841</v>
      </c>
      <c r="N35" s="75">
        <v>33041</v>
      </c>
      <c r="O35" s="75">
        <v>32941</v>
      </c>
      <c r="P35" s="76">
        <v>25</v>
      </c>
      <c r="Q35" s="77">
        <v>25</v>
      </c>
      <c r="S35" s="84">
        <v>0.22729589666565567</v>
      </c>
      <c r="T35" s="85">
        <v>0.2404466502093426</v>
      </c>
      <c r="V35" s="93"/>
      <c r="W35" s="85"/>
      <c r="Y35" s="129">
        <v>-0.580853420694259</v>
      </c>
      <c r="Z35" s="130">
        <v>0.16333144404824004</v>
      </c>
      <c r="AA35" s="130">
        <v>0.6496406371637907</v>
      </c>
      <c r="AB35" s="131"/>
      <c r="AC35" s="132"/>
      <c r="AE35" s="133">
        <v>0.8</v>
      </c>
      <c r="AF35" s="134">
        <v>-0.8483388462639843</v>
      </c>
      <c r="AG35" s="135">
        <v>0.5921278057834536</v>
      </c>
      <c r="AI35" s="93"/>
      <c r="AJ35" s="85"/>
      <c r="IU35" s="73">
        <f t="shared" si="0"/>
        <v>-5.030000000000001</v>
      </c>
      <c r="IV35" s="6" t="b">
        <f>IU35=G69</f>
        <v>1</v>
      </c>
    </row>
    <row r="36" spans="1:256" ht="13.5" thickBot="1">
      <c r="A36" s="30" t="s">
        <v>6</v>
      </c>
      <c r="B36" s="22">
        <v>37050</v>
      </c>
      <c r="C36" s="22" t="s">
        <v>11</v>
      </c>
      <c r="D36" s="31">
        <v>12.77</v>
      </c>
      <c r="F36" s="36">
        <v>1.3</v>
      </c>
      <c r="G36" s="37">
        <v>-7.73</v>
      </c>
      <c r="IU36" s="74">
        <f t="shared" si="0"/>
        <v>-6.9</v>
      </c>
      <c r="IV36" s="6" t="b">
        <f>ROUND(IU36,2)=G70</f>
        <v>1</v>
      </c>
    </row>
    <row r="37" spans="1:255" ht="13.5" thickBot="1">
      <c r="A37" s="25" t="s">
        <v>7</v>
      </c>
      <c r="B37" s="22">
        <v>28500</v>
      </c>
      <c r="C37" s="23"/>
      <c r="D37" s="38"/>
      <c r="G37" s="44">
        <v>20.73</v>
      </c>
      <c r="J37" s="163" t="s">
        <v>43</v>
      </c>
      <c r="K37" s="164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20.5</v>
      </c>
      <c r="C38" s="23"/>
      <c r="D38" s="38"/>
      <c r="J38" s="113">
        <v>40709</v>
      </c>
      <c r="K38" s="114"/>
      <c r="L38" s="107">
        <v>5998</v>
      </c>
      <c r="M38" s="107">
        <v>6028</v>
      </c>
      <c r="N38" s="107">
        <v>6028</v>
      </c>
      <c r="O38" s="107">
        <v>6028</v>
      </c>
      <c r="P38" s="108">
        <v>19.5</v>
      </c>
      <c r="Q38" s="109">
        <v>19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5998</v>
      </c>
      <c r="M39" s="58">
        <v>6040</v>
      </c>
      <c r="N39" s="58">
        <v>6040</v>
      </c>
      <c r="O39" s="58">
        <v>6040</v>
      </c>
      <c r="P39" s="62">
        <v>20</v>
      </c>
      <c r="Q39" s="59">
        <v>19.5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5998</v>
      </c>
      <c r="M40" s="58">
        <v>6095</v>
      </c>
      <c r="N40" s="58">
        <v>6095</v>
      </c>
      <c r="O40" s="58">
        <v>6095</v>
      </c>
      <c r="P40" s="62">
        <v>20.5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5998</v>
      </c>
      <c r="M41" s="145">
        <v>6078</v>
      </c>
      <c r="N41" s="145">
        <v>6078</v>
      </c>
      <c r="O41" s="145">
        <v>6078</v>
      </c>
      <c r="P41" s="146">
        <v>21.5</v>
      </c>
      <c r="Q41" s="147">
        <v>21</v>
      </c>
      <c r="IU41" s="74"/>
    </row>
    <row r="42" spans="1:255" ht="13.5" thickBot="1">
      <c r="A42" s="17" t="s">
        <v>1</v>
      </c>
      <c r="B42" s="18">
        <v>40673</v>
      </c>
      <c r="C42" s="19"/>
      <c r="D42" s="20"/>
      <c r="J42" s="143">
        <v>41718</v>
      </c>
      <c r="K42" s="144"/>
      <c r="L42" s="145">
        <v>5998</v>
      </c>
      <c r="M42" s="145">
        <v>6736</v>
      </c>
      <c r="N42" s="145">
        <v>6736</v>
      </c>
      <c r="O42" s="145">
        <v>6736</v>
      </c>
      <c r="P42" s="146">
        <v>23</v>
      </c>
      <c r="Q42" s="14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90">
        <v>41809</v>
      </c>
      <c r="K43" s="91"/>
      <c r="L43" s="75">
        <v>5998</v>
      </c>
      <c r="M43" s="75">
        <v>6879</v>
      </c>
      <c r="N43" s="75">
        <v>6879</v>
      </c>
      <c r="O43" s="75">
        <v>6879</v>
      </c>
      <c r="P43" s="76">
        <v>23</v>
      </c>
      <c r="Q43" s="77">
        <v>23</v>
      </c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20000</v>
      </c>
      <c r="C45" s="22" t="s">
        <v>11</v>
      </c>
      <c r="D45" s="31">
        <v>32.39</v>
      </c>
      <c r="F45" s="32">
        <v>0.7005253940455342</v>
      </c>
      <c r="G45" s="33">
        <v>11.39</v>
      </c>
      <c r="J45" s="165" t="s">
        <v>51</v>
      </c>
      <c r="K45" s="166"/>
      <c r="L45" s="148" t="s">
        <v>22</v>
      </c>
      <c r="M45" s="148" t="s">
        <v>23</v>
      </c>
      <c r="N45" s="148" t="s">
        <v>24</v>
      </c>
      <c r="O45" s="148" t="s">
        <v>25</v>
      </c>
      <c r="P45" s="149" t="s">
        <v>26</v>
      </c>
      <c r="Q45" s="150" t="s">
        <v>27</v>
      </c>
      <c r="IU45" s="72">
        <f aca="true" t="shared" si="1" ref="IU45:IU53">D79-$D$83</f>
        <v>10.409999999999997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22850</v>
      </c>
      <c r="C46" s="22" t="s">
        <v>11</v>
      </c>
      <c r="D46" s="31">
        <v>28.12</v>
      </c>
      <c r="F46" s="34">
        <v>0.8003502626970228</v>
      </c>
      <c r="G46" s="35">
        <v>7.12</v>
      </c>
      <c r="J46" s="151">
        <v>40709</v>
      </c>
      <c r="K46" s="152"/>
      <c r="L46" s="153">
        <v>30322</v>
      </c>
      <c r="M46" s="75">
        <v>30471</v>
      </c>
      <c r="N46" s="75">
        <v>30471</v>
      </c>
      <c r="O46" s="75">
        <v>30471</v>
      </c>
      <c r="P46" s="76">
        <v>18</v>
      </c>
      <c r="Q46" s="77">
        <v>17.5</v>
      </c>
      <c r="IU46" s="72">
        <f t="shared" si="1"/>
        <v>6.559999999999999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25700</v>
      </c>
      <c r="C47" s="22" t="s">
        <v>11</v>
      </c>
      <c r="D47" s="31">
        <v>24.33</v>
      </c>
      <c r="F47" s="34">
        <v>0.9001751313485113</v>
      </c>
      <c r="G47" s="35">
        <v>3.33</v>
      </c>
      <c r="IU47" s="72">
        <f t="shared" si="1"/>
        <v>3.0500000000000007</v>
      </c>
      <c r="IV47" s="6" t="b">
        <f t="shared" si="2"/>
        <v>1</v>
      </c>
    </row>
    <row r="48" spans="1:256" ht="13.5" thickBot="1">
      <c r="A48" s="30" t="s">
        <v>5</v>
      </c>
      <c r="B48" s="22">
        <v>27150</v>
      </c>
      <c r="C48" s="22" t="s">
        <v>11</v>
      </c>
      <c r="D48" s="31">
        <v>22.58</v>
      </c>
      <c r="F48" s="34">
        <v>0.9509632224168126</v>
      </c>
      <c r="G48" s="35">
        <v>1.58</v>
      </c>
      <c r="J48" s="165" t="s">
        <v>52</v>
      </c>
      <c r="K48" s="166"/>
      <c r="L48" s="148" t="s">
        <v>22</v>
      </c>
      <c r="M48" s="148" t="s">
        <v>23</v>
      </c>
      <c r="N48" s="148" t="s">
        <v>24</v>
      </c>
      <c r="O48" s="148" t="s">
        <v>25</v>
      </c>
      <c r="P48" s="149" t="s">
        <v>26</v>
      </c>
      <c r="Q48" s="150" t="s">
        <v>27</v>
      </c>
      <c r="IU48" s="72">
        <f t="shared" si="1"/>
        <v>1.4699999999999989</v>
      </c>
      <c r="IV48" s="6" t="b">
        <f t="shared" si="2"/>
        <v>1</v>
      </c>
    </row>
    <row r="49" spans="1:256" ht="13.5" thickBot="1">
      <c r="A49" s="30" t="s">
        <v>5</v>
      </c>
      <c r="B49" s="22">
        <v>28550</v>
      </c>
      <c r="C49" s="22" t="s">
        <v>11</v>
      </c>
      <c r="D49" s="31">
        <v>21</v>
      </c>
      <c r="F49" s="34">
        <v>1</v>
      </c>
      <c r="G49" s="35">
        <v>0</v>
      </c>
      <c r="J49" s="151">
        <v>40709</v>
      </c>
      <c r="K49" s="152"/>
      <c r="L49" s="153">
        <v>28369</v>
      </c>
      <c r="M49" s="75">
        <v>28495</v>
      </c>
      <c r="N49" s="75">
        <v>28495</v>
      </c>
      <c r="O49" s="75">
        <v>28495</v>
      </c>
      <c r="P49" s="76">
        <v>20.5</v>
      </c>
      <c r="Q49" s="77">
        <v>20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30000</v>
      </c>
      <c r="C50" s="22" t="s">
        <v>11</v>
      </c>
      <c r="D50" s="31">
        <v>19.49</v>
      </c>
      <c r="F50" s="34">
        <v>1.0507880910683012</v>
      </c>
      <c r="G50" s="35">
        <v>-1.51</v>
      </c>
      <c r="IU50" s="72">
        <f t="shared" si="1"/>
        <v>-1.370000000000001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31400</v>
      </c>
      <c r="C51" s="22" t="s">
        <v>11</v>
      </c>
      <c r="D51" s="31">
        <v>18.14</v>
      </c>
      <c r="F51" s="34">
        <v>1.0998248686514887</v>
      </c>
      <c r="G51" s="35">
        <v>-2.86</v>
      </c>
      <c r="J51" s="165" t="s">
        <v>53</v>
      </c>
      <c r="K51" s="166"/>
      <c r="L51" s="148" t="s">
        <v>22</v>
      </c>
      <c r="M51" s="148" t="s">
        <v>23</v>
      </c>
      <c r="N51" s="148" t="s">
        <v>24</v>
      </c>
      <c r="O51" s="148" t="s">
        <v>25</v>
      </c>
      <c r="P51" s="149" t="s">
        <v>26</v>
      </c>
      <c r="Q51" s="150" t="s">
        <v>27</v>
      </c>
      <c r="IU51" s="72">
        <f t="shared" si="1"/>
        <v>-2.6499999999999986</v>
      </c>
      <c r="IV51" s="6" t="b">
        <f t="shared" si="2"/>
        <v>1</v>
      </c>
    </row>
    <row r="52" spans="1:256" ht="13.5" thickBot="1">
      <c r="A52" s="30" t="s">
        <v>5</v>
      </c>
      <c r="B52" s="22">
        <v>34300</v>
      </c>
      <c r="C52" s="22" t="s">
        <v>11</v>
      </c>
      <c r="D52" s="31">
        <v>15.72</v>
      </c>
      <c r="F52" s="34">
        <v>1.201401050788091</v>
      </c>
      <c r="G52" s="35">
        <v>-5.28</v>
      </c>
      <c r="J52" s="143">
        <v>40709</v>
      </c>
      <c r="K52" s="144"/>
      <c r="L52" s="145">
        <v>31610</v>
      </c>
      <c r="M52" s="145">
        <v>31754</v>
      </c>
      <c r="N52" s="145">
        <v>31754</v>
      </c>
      <c r="O52" s="145">
        <v>31754</v>
      </c>
      <c r="P52" s="146">
        <v>20.5</v>
      </c>
      <c r="Q52" s="147">
        <v>30</v>
      </c>
      <c r="IU52" s="72">
        <f t="shared" si="1"/>
        <v>-4.890000000000001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37150</v>
      </c>
      <c r="C53" s="22" t="s">
        <v>11</v>
      </c>
      <c r="D53" s="31">
        <v>13.81</v>
      </c>
      <c r="F53" s="36">
        <v>1.3012259194395797</v>
      </c>
      <c r="G53" s="37">
        <v>-7.19</v>
      </c>
      <c r="J53" s="90">
        <v>40801</v>
      </c>
      <c r="K53" s="91"/>
      <c r="L53" s="75">
        <v>31610</v>
      </c>
      <c r="M53" s="75">
        <v>31837</v>
      </c>
      <c r="N53" s="75">
        <v>31837</v>
      </c>
      <c r="O53" s="75">
        <v>31837</v>
      </c>
      <c r="P53" s="76">
        <v>21</v>
      </c>
      <c r="Q53" s="77">
        <v>30</v>
      </c>
      <c r="IU53" s="72">
        <f t="shared" si="1"/>
        <v>-6.73</v>
      </c>
      <c r="IV53" s="6" t="b">
        <f t="shared" si="2"/>
        <v>1</v>
      </c>
    </row>
    <row r="54" spans="1:7" ht="12.75">
      <c r="A54" s="25" t="s">
        <v>7</v>
      </c>
      <c r="B54" s="22">
        <v>28550</v>
      </c>
      <c r="C54" s="23"/>
      <c r="D54" s="38"/>
      <c r="G54" s="44">
        <v>18.580000000000002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40673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20150</v>
      </c>
      <c r="C62" s="22" t="s">
        <v>11</v>
      </c>
      <c r="D62" s="31">
        <v>32.29</v>
      </c>
      <c r="F62" s="32">
        <v>0.6996527777777778</v>
      </c>
      <c r="G62" s="33">
        <v>10.79</v>
      </c>
      <c r="IU62" s="72">
        <f aca="true" t="shared" si="3" ref="IU62:IU70">D96-$D$100</f>
        <v>9.719999999999999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23050</v>
      </c>
      <c r="C63" s="22" t="s">
        <v>11</v>
      </c>
      <c r="D63" s="31">
        <v>28.24</v>
      </c>
      <c r="F63" s="34">
        <v>0.8003472222222222</v>
      </c>
      <c r="G63" s="35">
        <v>6.74</v>
      </c>
      <c r="IU63" s="72">
        <f t="shared" si="3"/>
        <v>6.100000000000001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25900</v>
      </c>
      <c r="C64" s="22" t="s">
        <v>11</v>
      </c>
      <c r="D64" s="31">
        <v>24.69</v>
      </c>
      <c r="F64" s="34">
        <v>0.8993055555555556</v>
      </c>
      <c r="G64" s="35">
        <v>3.19</v>
      </c>
      <c r="IU64" s="72">
        <f t="shared" si="3"/>
        <v>2.8900000000000006</v>
      </c>
      <c r="IV64" s="6" t="b">
        <f t="shared" si="4"/>
        <v>1</v>
      </c>
    </row>
    <row r="65" spans="1:256" ht="13.5" thickBot="1">
      <c r="A65" s="30" t="s">
        <v>5</v>
      </c>
      <c r="B65" s="22">
        <v>27350</v>
      </c>
      <c r="C65" s="22" t="s">
        <v>11</v>
      </c>
      <c r="D65" s="31">
        <v>23.04</v>
      </c>
      <c r="F65" s="34">
        <v>0.9496527777777778</v>
      </c>
      <c r="G65" s="35">
        <v>1.54</v>
      </c>
      <c r="IU65" s="72">
        <f t="shared" si="3"/>
        <v>1.3999999999999986</v>
      </c>
      <c r="IV65" s="6" t="b">
        <f t="shared" si="4"/>
        <v>1</v>
      </c>
    </row>
    <row r="66" spans="1:256" ht="13.5" thickBot="1">
      <c r="A66" s="30" t="s">
        <v>5</v>
      </c>
      <c r="B66" s="22">
        <v>28800</v>
      </c>
      <c r="C66" s="22" t="s">
        <v>11</v>
      </c>
      <c r="D66" s="31">
        <v>21.5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30250</v>
      </c>
      <c r="C67" s="22" t="s">
        <v>11</v>
      </c>
      <c r="D67" s="31">
        <v>20.07</v>
      </c>
      <c r="F67" s="34">
        <v>1.0503472222222223</v>
      </c>
      <c r="G67" s="35">
        <v>-1.43</v>
      </c>
      <c r="IU67" s="72">
        <f t="shared" si="3"/>
        <v>-1.2699999999999996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31650</v>
      </c>
      <c r="C68" s="22" t="s">
        <v>11</v>
      </c>
      <c r="D68" s="31">
        <v>18.79</v>
      </c>
      <c r="F68" s="34">
        <v>1.0989583333333333</v>
      </c>
      <c r="G68" s="35">
        <v>-2.71</v>
      </c>
      <c r="IU68" s="72">
        <f t="shared" si="3"/>
        <v>-2.4899999999999984</v>
      </c>
      <c r="IV68" s="6" t="b">
        <f t="shared" si="4"/>
        <v>1</v>
      </c>
    </row>
    <row r="69" spans="1:256" ht="13.5" thickBot="1">
      <c r="A69" s="30" t="s">
        <v>5</v>
      </c>
      <c r="B69" s="22">
        <v>34550</v>
      </c>
      <c r="C69" s="22" t="s">
        <v>11</v>
      </c>
      <c r="D69" s="31">
        <v>16.47</v>
      </c>
      <c r="F69" s="34">
        <v>1.1996527777777777</v>
      </c>
      <c r="G69" s="35">
        <v>-5.03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37400</v>
      </c>
      <c r="C70" s="22" t="s">
        <v>11</v>
      </c>
      <c r="D70" s="31">
        <v>14.6</v>
      </c>
      <c r="F70" s="36">
        <v>1.2986111111111112</v>
      </c>
      <c r="G70" s="37">
        <v>-6.9</v>
      </c>
      <c r="IU70" s="72">
        <f t="shared" si="3"/>
        <v>-6.420000000000002</v>
      </c>
      <c r="IV70" s="6" t="b">
        <f t="shared" si="4"/>
        <v>1</v>
      </c>
    </row>
    <row r="71" spans="1:7" ht="12.75">
      <c r="A71" s="25" t="s">
        <v>7</v>
      </c>
      <c r="B71" s="22">
        <v>28800</v>
      </c>
      <c r="C71" s="23"/>
      <c r="D71" s="38"/>
      <c r="G71" s="44">
        <v>17.689999999999998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40673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20350</v>
      </c>
      <c r="C79" s="22" t="s">
        <v>11</v>
      </c>
      <c r="D79" s="31">
        <v>32.91</v>
      </c>
      <c r="F79" s="32">
        <v>0.6993127147766323</v>
      </c>
      <c r="G79" s="33">
        <v>10.41</v>
      </c>
      <c r="IU79" s="72">
        <f aca="true" t="shared" si="5" ref="IU79:IU87">D113-$D$117</f>
        <v>9.530000000000001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29.06</v>
      </c>
      <c r="F80" s="34">
        <v>0.7989690721649485</v>
      </c>
      <c r="G80" s="35">
        <v>6.56</v>
      </c>
      <c r="IU80" s="72">
        <f t="shared" si="5"/>
        <v>6.039999999999999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26200</v>
      </c>
      <c r="C81" s="22" t="s">
        <v>11</v>
      </c>
      <c r="D81" s="31">
        <v>25.55</v>
      </c>
      <c r="F81" s="34">
        <v>0.9003436426116839</v>
      </c>
      <c r="G81" s="35">
        <v>3.05</v>
      </c>
      <c r="IU81" s="72">
        <f t="shared" si="5"/>
        <v>2.84</v>
      </c>
      <c r="IV81" s="6" t="b">
        <f t="shared" si="6"/>
        <v>1</v>
      </c>
    </row>
    <row r="82" spans="1:256" ht="13.5" thickBot="1">
      <c r="A82" s="30" t="s">
        <v>5</v>
      </c>
      <c r="B82" s="22">
        <v>27650</v>
      </c>
      <c r="C82" s="22" t="s">
        <v>11</v>
      </c>
      <c r="D82" s="31">
        <v>23.97</v>
      </c>
      <c r="F82" s="34">
        <v>0.9501718213058419</v>
      </c>
      <c r="G82" s="35">
        <v>1.47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29100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30550</v>
      </c>
      <c r="C84" s="22" t="s">
        <v>11</v>
      </c>
      <c r="D84" s="31">
        <v>21.13</v>
      </c>
      <c r="F84" s="34">
        <v>1.0498281786941581</v>
      </c>
      <c r="G84" s="35">
        <v>-1.37</v>
      </c>
      <c r="IU84" s="72">
        <f t="shared" si="5"/>
        <v>-1.25</v>
      </c>
      <c r="IV84" s="6" t="b">
        <f t="shared" si="6"/>
        <v>1</v>
      </c>
    </row>
    <row r="85" spans="1:256" ht="13.5" thickBot="1">
      <c r="A85" s="30" t="s">
        <v>5</v>
      </c>
      <c r="B85" s="22">
        <v>32000</v>
      </c>
      <c r="C85" s="22" t="s">
        <v>11</v>
      </c>
      <c r="D85" s="31">
        <v>19.85</v>
      </c>
      <c r="F85" s="34">
        <v>1.0996563573883162</v>
      </c>
      <c r="G85" s="35">
        <v>-2.65</v>
      </c>
      <c r="IU85" s="72">
        <f t="shared" si="5"/>
        <v>-2.4499999999999993</v>
      </c>
      <c r="IV85" s="6" t="b">
        <f t="shared" si="6"/>
        <v>1</v>
      </c>
    </row>
    <row r="86" spans="1:256" ht="13.5" thickBot="1">
      <c r="A86" s="30" t="s">
        <v>5</v>
      </c>
      <c r="B86" s="22">
        <v>34900</v>
      </c>
      <c r="C86" s="22" t="s">
        <v>11</v>
      </c>
      <c r="D86" s="31">
        <v>17.61</v>
      </c>
      <c r="F86" s="34">
        <v>1.1993127147766323</v>
      </c>
      <c r="G86" s="35">
        <v>-4.89</v>
      </c>
      <c r="IU86" s="72">
        <f t="shared" si="5"/>
        <v>-4.579999999999998</v>
      </c>
      <c r="IV86" s="6" t="b">
        <f t="shared" si="6"/>
        <v>1</v>
      </c>
    </row>
    <row r="87" spans="1:256" ht="13.5" thickBot="1">
      <c r="A87" s="30" t="s">
        <v>6</v>
      </c>
      <c r="B87" s="22">
        <v>37800</v>
      </c>
      <c r="C87" s="22" t="s">
        <v>11</v>
      </c>
      <c r="D87" s="31">
        <v>15.77</v>
      </c>
      <c r="F87" s="36">
        <v>1.2989690721649485</v>
      </c>
      <c r="G87" s="37">
        <v>-6.73</v>
      </c>
      <c r="IU87" s="72">
        <f t="shared" si="5"/>
        <v>-6.359999999999999</v>
      </c>
      <c r="IV87" s="6" t="b">
        <f t="shared" si="6"/>
        <v>1</v>
      </c>
    </row>
    <row r="88" spans="1:7" ht="12.75">
      <c r="A88" s="25" t="s">
        <v>7</v>
      </c>
      <c r="B88" s="22">
        <v>29100</v>
      </c>
      <c r="C88" s="23"/>
      <c r="D88" s="38"/>
      <c r="G88" s="44">
        <v>17.14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40673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20800</v>
      </c>
      <c r="C96" s="22" t="s">
        <v>11</v>
      </c>
      <c r="D96" s="31">
        <v>33.22</v>
      </c>
      <c r="F96" s="32">
        <v>0.6991596638655462</v>
      </c>
      <c r="G96" s="33">
        <v>9.72</v>
      </c>
      <c r="IU96" s="72">
        <f aca="true" t="shared" si="7" ref="IU96:IU104">D130-$D$134</f>
        <v>9.060000000000002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23800</v>
      </c>
      <c r="C97" s="22" t="s">
        <v>11</v>
      </c>
      <c r="D97" s="31">
        <v>29.6</v>
      </c>
      <c r="F97" s="34">
        <v>0.8</v>
      </c>
      <c r="G97" s="35">
        <v>6.1</v>
      </c>
      <c r="IU97" s="72">
        <f t="shared" si="7"/>
        <v>5.719999999999999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26750</v>
      </c>
      <c r="C98" s="22" t="s">
        <v>11</v>
      </c>
      <c r="D98" s="31">
        <v>26.39</v>
      </c>
      <c r="F98" s="34">
        <v>0.8991596638655462</v>
      </c>
      <c r="G98" s="35">
        <v>2.89</v>
      </c>
      <c r="IU98" s="72">
        <f t="shared" si="7"/>
        <v>2.6999999999999993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28250</v>
      </c>
      <c r="C99" s="22" t="s">
        <v>11</v>
      </c>
      <c r="D99" s="31">
        <v>24.9</v>
      </c>
      <c r="F99" s="34">
        <v>0.9495798319327731</v>
      </c>
      <c r="G99" s="35">
        <v>1.4</v>
      </c>
      <c r="IU99" s="72">
        <f t="shared" si="7"/>
        <v>1.2899999999999991</v>
      </c>
      <c r="IV99" s="6" t="b">
        <f t="shared" si="8"/>
        <v>1</v>
      </c>
    </row>
    <row r="100" spans="1:256" ht="13.5" thickBot="1">
      <c r="A100" s="30" t="s">
        <v>5</v>
      </c>
      <c r="B100" s="22">
        <v>29750</v>
      </c>
      <c r="C100" s="22" t="s">
        <v>11</v>
      </c>
      <c r="D100" s="31">
        <v>23.5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31200</v>
      </c>
      <c r="C101" s="22" t="s">
        <v>11</v>
      </c>
      <c r="D101" s="31">
        <v>22.23</v>
      </c>
      <c r="F101" s="34">
        <v>1.0487394957983194</v>
      </c>
      <c r="G101" s="35">
        <v>-1.27</v>
      </c>
      <c r="IU101" s="72">
        <f t="shared" si="7"/>
        <v>-1.25</v>
      </c>
      <c r="IV101" s="6" t="b">
        <f t="shared" si="8"/>
        <v>1</v>
      </c>
    </row>
    <row r="102" spans="1:256" ht="13.5" thickBot="1">
      <c r="A102" s="30" t="s">
        <v>5</v>
      </c>
      <c r="B102" s="22">
        <v>32700</v>
      </c>
      <c r="C102" s="22" t="s">
        <v>11</v>
      </c>
      <c r="D102" s="31">
        <v>21.01</v>
      </c>
      <c r="F102" s="34">
        <v>1.0991596638655463</v>
      </c>
      <c r="G102" s="35">
        <v>-2.49</v>
      </c>
      <c r="IU102" s="72">
        <f t="shared" si="7"/>
        <v>-2.41</v>
      </c>
      <c r="IV102" s="6" t="b">
        <f t="shared" si="8"/>
        <v>1</v>
      </c>
    </row>
    <row r="103" spans="1:256" ht="13.5" thickBot="1">
      <c r="A103" s="30" t="s">
        <v>5</v>
      </c>
      <c r="B103" s="22">
        <v>35700</v>
      </c>
      <c r="C103" s="22" t="s">
        <v>11</v>
      </c>
      <c r="D103" s="31">
        <v>18.85</v>
      </c>
      <c r="F103" s="34">
        <v>1.2</v>
      </c>
      <c r="G103" s="35">
        <v>-4.65</v>
      </c>
      <c r="IU103" s="72">
        <f t="shared" si="7"/>
        <v>-4.449999999999999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38650</v>
      </c>
      <c r="C104" s="22" t="s">
        <v>11</v>
      </c>
      <c r="D104" s="31">
        <v>17.08</v>
      </c>
      <c r="F104" s="36">
        <v>1.2991596638655463</v>
      </c>
      <c r="G104" s="37">
        <v>-6.42</v>
      </c>
      <c r="IU104" s="72">
        <f t="shared" si="7"/>
        <v>-6.170000000000002</v>
      </c>
      <c r="IV104" s="6" t="b">
        <f t="shared" si="8"/>
        <v>1</v>
      </c>
    </row>
    <row r="105" spans="1:7" ht="12.75">
      <c r="A105" s="25" t="s">
        <v>7</v>
      </c>
      <c r="B105" s="22">
        <v>29750</v>
      </c>
      <c r="C105" s="23"/>
      <c r="D105" s="38"/>
      <c r="G105" s="44">
        <v>16.14</v>
      </c>
    </row>
    <row r="106" spans="1:4" ht="12.75">
      <c r="A106" s="25" t="s">
        <v>8</v>
      </c>
      <c r="B106" s="39">
        <v>23.5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40673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20900</v>
      </c>
      <c r="C113" s="22" t="s">
        <v>11</v>
      </c>
      <c r="D113" s="31">
        <v>33.53</v>
      </c>
      <c r="F113" s="32">
        <v>0.7001675041876047</v>
      </c>
      <c r="G113" s="33">
        <v>9.53</v>
      </c>
      <c r="IU113" s="72">
        <f aca="true" t="shared" si="9" ref="IU113:IU121">D147-$D$151</f>
        <v>9.11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23850</v>
      </c>
      <c r="C114" s="22" t="s">
        <v>11</v>
      </c>
      <c r="D114" s="31">
        <v>30.04</v>
      </c>
      <c r="F114" s="34">
        <v>0.7989949748743719</v>
      </c>
      <c r="G114" s="35">
        <v>6.04</v>
      </c>
      <c r="IU114" s="72">
        <f t="shared" si="9"/>
        <v>5.75</v>
      </c>
      <c r="IV114" s="6" t="b">
        <f t="shared" si="10"/>
        <v>1</v>
      </c>
    </row>
    <row r="115" spans="1:256" ht="13.5" thickBot="1">
      <c r="A115" s="30" t="s">
        <v>5</v>
      </c>
      <c r="B115" s="22">
        <v>26850</v>
      </c>
      <c r="C115" s="22" t="s">
        <v>11</v>
      </c>
      <c r="D115" s="31">
        <v>26.84</v>
      </c>
      <c r="F115" s="34">
        <v>0.8994974874371859</v>
      </c>
      <c r="G115" s="35">
        <v>2.84</v>
      </c>
      <c r="IU115" s="72">
        <f t="shared" si="9"/>
        <v>2.710000000000001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28350</v>
      </c>
      <c r="C116" s="22" t="s">
        <v>11</v>
      </c>
      <c r="D116" s="31">
        <v>25.38</v>
      </c>
      <c r="F116" s="34">
        <v>0.949748743718593</v>
      </c>
      <c r="G116" s="35">
        <v>1.38</v>
      </c>
      <c r="IU116" s="72">
        <f t="shared" si="9"/>
        <v>1.3099999999999987</v>
      </c>
      <c r="IV116" s="6" t="b">
        <f t="shared" si="10"/>
        <v>1</v>
      </c>
    </row>
    <row r="117" spans="1:256" ht="13.5" thickBot="1">
      <c r="A117" s="30" t="s">
        <v>5</v>
      </c>
      <c r="B117" s="22">
        <v>29850</v>
      </c>
      <c r="C117" s="22" t="s">
        <v>11</v>
      </c>
      <c r="D117" s="31">
        <v>24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31300</v>
      </c>
      <c r="C118" s="22" t="s">
        <v>11</v>
      </c>
      <c r="D118" s="31">
        <v>22.75</v>
      </c>
      <c r="F118" s="34">
        <v>1.04857621440536</v>
      </c>
      <c r="G118" s="35">
        <v>-1.25</v>
      </c>
      <c r="IU118" s="72">
        <f t="shared" si="9"/>
        <v>-1.2300000000000004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32800</v>
      </c>
      <c r="C119" s="22" t="s">
        <v>11</v>
      </c>
      <c r="D119" s="31">
        <v>21.55</v>
      </c>
      <c r="F119" s="34">
        <v>1.0988274706867671</v>
      </c>
      <c r="G119" s="35">
        <v>-2.45</v>
      </c>
      <c r="IU119" s="72">
        <f t="shared" si="9"/>
        <v>-2.379999999999999</v>
      </c>
      <c r="IV119" s="6" t="b">
        <f t="shared" si="10"/>
        <v>1</v>
      </c>
    </row>
    <row r="120" spans="1:256" ht="13.5" thickBot="1">
      <c r="A120" s="30" t="s">
        <v>5</v>
      </c>
      <c r="B120" s="22">
        <v>35800</v>
      </c>
      <c r="C120" s="22" t="s">
        <v>11</v>
      </c>
      <c r="D120" s="31">
        <v>19.42</v>
      </c>
      <c r="F120" s="34">
        <v>1.1993299832495812</v>
      </c>
      <c r="G120" s="35">
        <v>-4.58</v>
      </c>
      <c r="IU120" s="72">
        <f t="shared" si="9"/>
        <v>-4.440000000000001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38800</v>
      </c>
      <c r="C121" s="22" t="s">
        <v>11</v>
      </c>
      <c r="D121" s="31">
        <v>17.64</v>
      </c>
      <c r="F121" s="36">
        <v>1.2998324958123952</v>
      </c>
      <c r="G121" s="37">
        <v>-6.36</v>
      </c>
      <c r="IU121" s="72">
        <f t="shared" si="9"/>
        <v>-6.140000000000001</v>
      </c>
      <c r="IV121" s="6" t="b">
        <f t="shared" si="10"/>
        <v>1</v>
      </c>
    </row>
    <row r="122" spans="1:7" ht="12.75">
      <c r="A122" s="25" t="s">
        <v>7</v>
      </c>
      <c r="B122" s="22">
        <v>29850</v>
      </c>
      <c r="C122" s="23"/>
      <c r="D122" s="38"/>
      <c r="G122" s="44">
        <v>15.89</v>
      </c>
    </row>
    <row r="123" spans="1:4" ht="12.75">
      <c r="A123" s="25" t="s">
        <v>8</v>
      </c>
      <c r="B123" s="39">
        <v>24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40673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22150</v>
      </c>
      <c r="C130" s="22" t="s">
        <v>11</v>
      </c>
      <c r="D130" s="31">
        <v>34.06</v>
      </c>
      <c r="F130" s="32">
        <v>0.7009493670886076</v>
      </c>
      <c r="G130" s="33">
        <v>9.06</v>
      </c>
      <c r="IU130" s="72">
        <f aca="true" t="shared" si="11" ref="IU130:IU138">D164-$D$168</f>
        <v>12.82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25300</v>
      </c>
      <c r="C131" s="22" t="s">
        <v>11</v>
      </c>
      <c r="D131" s="31">
        <v>30.72</v>
      </c>
      <c r="F131" s="34">
        <v>0.8006329113924051</v>
      </c>
      <c r="G131" s="35">
        <v>5.72</v>
      </c>
      <c r="IU131" s="72">
        <f t="shared" si="11"/>
        <v>8.059999999999999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28450</v>
      </c>
      <c r="C132" s="22" t="s">
        <v>11</v>
      </c>
      <c r="D132" s="31">
        <v>27.7</v>
      </c>
      <c r="F132" s="34">
        <v>0.9003164556962026</v>
      </c>
      <c r="G132" s="35">
        <v>2.7</v>
      </c>
      <c r="IU132" s="72">
        <f t="shared" si="11"/>
        <v>3.5599999999999987</v>
      </c>
      <c r="IV132" s="6" t="b">
        <f t="shared" si="12"/>
        <v>1</v>
      </c>
    </row>
    <row r="133" spans="1:256" ht="13.5" thickBot="1">
      <c r="A133" s="30" t="s">
        <v>5</v>
      </c>
      <c r="B133" s="22">
        <v>30050</v>
      </c>
      <c r="C133" s="22" t="s">
        <v>11</v>
      </c>
      <c r="D133" s="31">
        <v>26.29</v>
      </c>
      <c r="F133" s="34">
        <v>0.9509493670886076</v>
      </c>
      <c r="G133" s="35">
        <v>1.29</v>
      </c>
      <c r="IU133" s="72">
        <f t="shared" si="11"/>
        <v>1.7100000000000009</v>
      </c>
      <c r="IV133" s="6" t="b">
        <f t="shared" si="12"/>
        <v>1</v>
      </c>
    </row>
    <row r="134" spans="1:256" ht="13.5" thickBot="1">
      <c r="A134" s="30" t="s">
        <v>5</v>
      </c>
      <c r="B134" s="22">
        <v>31600</v>
      </c>
      <c r="C134" s="22" t="s">
        <v>11</v>
      </c>
      <c r="D134" s="31">
        <v>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33200</v>
      </c>
      <c r="C135" s="22" t="s">
        <v>11</v>
      </c>
      <c r="D135" s="31">
        <v>23.75</v>
      </c>
      <c r="F135" s="34">
        <v>1.0506329113924051</v>
      </c>
      <c r="G135" s="35">
        <v>-1.25</v>
      </c>
      <c r="IU135" s="72">
        <f t="shared" si="11"/>
        <v>-1.5599999999999987</v>
      </c>
      <c r="IV135" s="6" t="b">
        <f t="shared" si="12"/>
        <v>1</v>
      </c>
    </row>
    <row r="136" spans="1:256" ht="13.5" thickBot="1">
      <c r="A136" s="30" t="s">
        <v>5</v>
      </c>
      <c r="B136" s="22">
        <v>34800</v>
      </c>
      <c r="C136" s="22" t="s">
        <v>11</v>
      </c>
      <c r="D136" s="31">
        <v>22.59</v>
      </c>
      <c r="F136" s="34">
        <v>1.1012658227848102</v>
      </c>
      <c r="G136" s="35">
        <v>-2.41</v>
      </c>
      <c r="IU136" s="72">
        <f t="shared" si="11"/>
        <v>-2.9800000000000004</v>
      </c>
      <c r="IV136" s="6" t="b">
        <f t="shared" si="12"/>
        <v>1</v>
      </c>
    </row>
    <row r="137" spans="1:256" ht="13.5" thickBot="1">
      <c r="A137" s="30" t="s">
        <v>5</v>
      </c>
      <c r="B137" s="22">
        <v>37950</v>
      </c>
      <c r="C137" s="22" t="s">
        <v>11</v>
      </c>
      <c r="D137" s="31">
        <v>20.55</v>
      </c>
      <c r="F137" s="34">
        <v>1.2009493670886076</v>
      </c>
      <c r="G137" s="35">
        <v>-4.45</v>
      </c>
      <c r="IU137" s="72">
        <f t="shared" si="11"/>
        <v>-5.390000000000001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41100</v>
      </c>
      <c r="C138" s="22" t="s">
        <v>11</v>
      </c>
      <c r="D138" s="31">
        <v>18.83</v>
      </c>
      <c r="F138" s="36">
        <v>1.3006329113924051</v>
      </c>
      <c r="G138" s="37">
        <v>-6.17</v>
      </c>
      <c r="IU138" s="72">
        <f t="shared" si="11"/>
        <v>-7.220000000000001</v>
      </c>
      <c r="IV138" s="6" t="b">
        <f t="shared" si="12"/>
        <v>1</v>
      </c>
    </row>
    <row r="139" spans="1:7" ht="12.75">
      <c r="A139" s="25" t="s">
        <v>7</v>
      </c>
      <c r="B139" s="22">
        <v>31600</v>
      </c>
      <c r="C139" s="23"/>
      <c r="D139" s="38"/>
      <c r="G139" s="44">
        <v>15.23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40673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23050</v>
      </c>
      <c r="C147" s="22" t="s">
        <v>11</v>
      </c>
      <c r="D147" s="31">
        <v>34.11</v>
      </c>
      <c r="F147" s="32">
        <v>0.6995447647951442</v>
      </c>
      <c r="G147" s="33">
        <v>9.11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26350</v>
      </c>
      <c r="C148" s="22" t="s">
        <v>11</v>
      </c>
      <c r="D148" s="31">
        <v>30.75</v>
      </c>
      <c r="F148" s="34">
        <v>0.7996965098634294</v>
      </c>
      <c r="G148" s="35">
        <v>5.75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29650</v>
      </c>
      <c r="C149" s="22" t="s">
        <v>11</v>
      </c>
      <c r="D149" s="31">
        <v>27.71</v>
      </c>
      <c r="F149" s="34">
        <v>0.8998482549317147</v>
      </c>
      <c r="G149" s="35">
        <v>2.71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31300</v>
      </c>
      <c r="C150" s="22" t="s">
        <v>11</v>
      </c>
      <c r="D150" s="31">
        <v>26.31</v>
      </c>
      <c r="F150" s="34">
        <v>0.9499241274658573</v>
      </c>
      <c r="G150" s="35">
        <v>1.31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32950</v>
      </c>
      <c r="C151" s="22" t="s">
        <v>11</v>
      </c>
      <c r="D151" s="31">
        <v>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34600</v>
      </c>
      <c r="C152" s="22" t="s">
        <v>11</v>
      </c>
      <c r="D152" s="31">
        <v>23.77</v>
      </c>
      <c r="F152" s="34">
        <v>1.0500758725341426</v>
      </c>
      <c r="G152" s="35">
        <v>-1.23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36250</v>
      </c>
      <c r="C153" s="22" t="s">
        <v>11</v>
      </c>
      <c r="D153" s="31">
        <v>22.62</v>
      </c>
      <c r="F153" s="34">
        <v>1.1001517450682854</v>
      </c>
      <c r="G153" s="35">
        <v>-2.38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39550</v>
      </c>
      <c r="C154" s="22" t="s">
        <v>11</v>
      </c>
      <c r="D154" s="31">
        <v>20.56</v>
      </c>
      <c r="F154" s="34">
        <v>1.2003034901365706</v>
      </c>
      <c r="G154" s="35">
        <v>-4.44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42800</v>
      </c>
      <c r="C155" s="22" t="s">
        <v>11</v>
      </c>
      <c r="D155" s="31">
        <v>18.86</v>
      </c>
      <c r="F155" s="36">
        <v>1.298937784522003</v>
      </c>
      <c r="G155" s="37">
        <v>-6.14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32950</v>
      </c>
      <c r="C156" s="23"/>
      <c r="D156" s="38"/>
      <c r="G156" s="44">
        <v>15.25</v>
      </c>
    </row>
    <row r="157" spans="1:4" ht="12.75">
      <c r="A157" s="25" t="s">
        <v>8</v>
      </c>
      <c r="B157" s="39">
        <v>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40673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4200</v>
      </c>
      <c r="C164" s="22" t="s">
        <v>11</v>
      </c>
      <c r="D164" s="31">
        <v>32.32</v>
      </c>
      <c r="F164" s="32">
        <v>0.6942148760330579</v>
      </c>
      <c r="G164" s="33">
        <v>12.82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4800</v>
      </c>
      <c r="C165" s="22" t="s">
        <v>11</v>
      </c>
      <c r="D165" s="31">
        <v>27.56</v>
      </c>
      <c r="F165" s="34">
        <v>0.7933884297520661</v>
      </c>
      <c r="G165" s="35">
        <v>8.06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5450</v>
      </c>
      <c r="C166" s="22" t="s">
        <v>11</v>
      </c>
      <c r="D166" s="31">
        <v>23.06</v>
      </c>
      <c r="F166" s="34">
        <v>0.9008264462809917</v>
      </c>
      <c r="G166" s="35">
        <v>3.56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5750</v>
      </c>
      <c r="C167" s="22" t="s">
        <v>11</v>
      </c>
      <c r="D167" s="31">
        <v>21.21</v>
      </c>
      <c r="F167" s="34">
        <v>0.9504132231404959</v>
      </c>
      <c r="G167" s="35">
        <v>1.71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6050</v>
      </c>
      <c r="C168" s="22" t="s">
        <v>11</v>
      </c>
      <c r="D168" s="31">
        <v>19.5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6350</v>
      </c>
      <c r="C169" s="22" t="s">
        <v>11</v>
      </c>
      <c r="D169" s="31">
        <v>17.94</v>
      </c>
      <c r="F169" s="34">
        <v>1.0495867768595042</v>
      </c>
      <c r="G169" s="35">
        <v>-1.56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6650</v>
      </c>
      <c r="C170" s="22" t="s">
        <v>11</v>
      </c>
      <c r="D170" s="31">
        <v>16.52</v>
      </c>
      <c r="F170" s="34">
        <v>1.0991735537190082</v>
      </c>
      <c r="G170" s="35">
        <v>-2.98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7250</v>
      </c>
      <c r="C171" s="22" t="s">
        <v>11</v>
      </c>
      <c r="D171" s="31">
        <v>14.11</v>
      </c>
      <c r="F171" s="34">
        <v>1.1983471074380165</v>
      </c>
      <c r="G171" s="35">
        <v>-5.39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7850</v>
      </c>
      <c r="C172" s="22" t="s">
        <v>11</v>
      </c>
      <c r="D172" s="31">
        <v>12.28</v>
      </c>
      <c r="F172" s="36">
        <v>1.2975206611570247</v>
      </c>
      <c r="G172" s="37">
        <v>-7.22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6050</v>
      </c>
      <c r="C173" s="23"/>
      <c r="D173" s="38"/>
      <c r="G173" s="44">
        <v>20.04</v>
      </c>
    </row>
    <row r="174" spans="1:4" ht="12.75">
      <c r="A174" s="25" t="s">
        <v>8</v>
      </c>
      <c r="B174" s="39">
        <v>19.5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40673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30.83</v>
      </c>
      <c r="F181" s="86">
        <v>0.7024793388429752</v>
      </c>
      <c r="G181" s="87">
        <v>10.83</v>
      </c>
      <c r="H181" s="44"/>
      <c r="IU181" s="72">
        <f t="shared" si="13"/>
        <v>6.379999999999999</v>
      </c>
      <c r="IV181" s="6" t="b">
        <f t="shared" si="14"/>
        <v>1</v>
      </c>
    </row>
    <row r="182" spans="1:256" ht="13.5" thickBot="1">
      <c r="A182" s="30" t="s">
        <v>5</v>
      </c>
      <c r="B182" s="63">
        <v>4850</v>
      </c>
      <c r="C182" s="22" t="s">
        <v>11</v>
      </c>
      <c r="D182" s="31">
        <v>26.76</v>
      </c>
      <c r="F182" s="88">
        <v>0.8016528925619835</v>
      </c>
      <c r="G182" s="87">
        <v>6.76</v>
      </c>
      <c r="H182" s="44"/>
      <c r="IU182" s="72">
        <f t="shared" si="13"/>
        <v>3.1099999999999994</v>
      </c>
      <c r="IV182" s="6" t="b">
        <f t="shared" si="14"/>
        <v>1</v>
      </c>
    </row>
    <row r="183" spans="1:256" ht="13.5" thickBot="1">
      <c r="A183" s="30" t="s">
        <v>5</v>
      </c>
      <c r="B183" s="63">
        <v>5450</v>
      </c>
      <c r="C183" s="22" t="s">
        <v>11</v>
      </c>
      <c r="D183" s="31">
        <v>23.15</v>
      </c>
      <c r="F183" s="88">
        <v>0.9008264462809917</v>
      </c>
      <c r="G183" s="87">
        <v>3.15</v>
      </c>
      <c r="H183" s="44"/>
      <c r="IU183" s="72">
        <f t="shared" si="13"/>
        <v>1.6099999999999994</v>
      </c>
      <c r="IV183" s="6" t="b">
        <f t="shared" si="14"/>
        <v>1</v>
      </c>
    </row>
    <row r="184" spans="1:256" ht="13.5" thickBot="1">
      <c r="A184" s="30" t="s">
        <v>5</v>
      </c>
      <c r="B184" s="63">
        <v>5750</v>
      </c>
      <c r="C184" s="22" t="s">
        <v>11</v>
      </c>
      <c r="D184" s="31">
        <v>21.52</v>
      </c>
      <c r="F184" s="88">
        <v>0.9504132231404959</v>
      </c>
      <c r="G184" s="87">
        <v>1.52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6050</v>
      </c>
      <c r="C185" s="22" t="s">
        <v>11</v>
      </c>
      <c r="D185" s="31">
        <v>20</v>
      </c>
      <c r="F185" s="88">
        <v>1</v>
      </c>
      <c r="G185" s="87">
        <v>0</v>
      </c>
      <c r="H185" s="44"/>
      <c r="IU185" s="72">
        <f t="shared" si="13"/>
        <v>-1.2800000000000011</v>
      </c>
      <c r="IV185" s="6" t="b">
        <f t="shared" si="14"/>
        <v>1</v>
      </c>
    </row>
    <row r="186" spans="1:256" ht="13.5" thickBot="1">
      <c r="A186" s="30" t="s">
        <v>5</v>
      </c>
      <c r="B186" s="63">
        <v>6350</v>
      </c>
      <c r="C186" s="22" t="s">
        <v>11</v>
      </c>
      <c r="D186" s="31">
        <v>18.6</v>
      </c>
      <c r="F186" s="88">
        <v>1.0495867768595042</v>
      </c>
      <c r="G186" s="87">
        <v>-1.4</v>
      </c>
      <c r="H186" s="44"/>
      <c r="IU186" s="72">
        <f t="shared" si="13"/>
        <v>-2.460000000000001</v>
      </c>
      <c r="IV186" s="6" t="b">
        <f t="shared" si="14"/>
        <v>1</v>
      </c>
    </row>
    <row r="187" spans="1:256" ht="13.5" thickBot="1">
      <c r="A187" s="30" t="s">
        <v>5</v>
      </c>
      <c r="B187" s="63">
        <v>6650</v>
      </c>
      <c r="C187" s="22" t="s">
        <v>11</v>
      </c>
      <c r="D187" s="31">
        <v>17.32</v>
      </c>
      <c r="F187" s="88">
        <v>1.0991735537190082</v>
      </c>
      <c r="G187" s="87">
        <v>-2.68</v>
      </c>
      <c r="H187" s="44"/>
      <c r="IU187" s="72">
        <f t="shared" si="13"/>
        <v>-4.530000000000001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7250</v>
      </c>
      <c r="C188" s="22" t="s">
        <v>11</v>
      </c>
      <c r="D188" s="31">
        <v>15.1</v>
      </c>
      <c r="F188" s="88">
        <v>1.1983471074380165</v>
      </c>
      <c r="G188" s="87">
        <v>-4.9</v>
      </c>
      <c r="H188" s="44"/>
      <c r="IU188" s="72">
        <f t="shared" si="13"/>
        <v>-6.199999999999999</v>
      </c>
      <c r="IV188" s="6" t="b">
        <f t="shared" si="14"/>
        <v>1</v>
      </c>
    </row>
    <row r="189" spans="1:7" ht="13.5" thickBot="1">
      <c r="A189" s="30" t="s">
        <v>6</v>
      </c>
      <c r="B189" s="63">
        <v>7850</v>
      </c>
      <c r="C189" s="22" t="s">
        <v>11</v>
      </c>
      <c r="D189" s="31">
        <v>13.34</v>
      </c>
      <c r="F189" s="89">
        <v>1.2975206611570247</v>
      </c>
      <c r="G189" s="87">
        <v>-6.66</v>
      </c>
    </row>
    <row r="190" spans="1:7" ht="12.75">
      <c r="A190" s="25" t="s">
        <v>7</v>
      </c>
      <c r="B190" s="63">
        <v>6050</v>
      </c>
      <c r="C190" s="23"/>
      <c r="D190" s="38"/>
      <c r="G190" s="44">
        <v>17.490000000000002</v>
      </c>
    </row>
    <row r="191" spans="1:4" ht="12.75">
      <c r="A191" s="25" t="s">
        <v>8</v>
      </c>
      <c r="B191" s="39">
        <v>20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40673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8.75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4250</v>
      </c>
      <c r="C198" s="22" t="s">
        <v>11</v>
      </c>
      <c r="D198" s="31">
        <v>30.94</v>
      </c>
      <c r="F198" s="34">
        <v>0.6967213114754098</v>
      </c>
      <c r="G198" s="87">
        <v>10.44</v>
      </c>
      <c r="IU198" s="72">
        <f t="shared" si="15"/>
        <v>5.420000000000002</v>
      </c>
      <c r="IV198" s="6" t="b">
        <f t="shared" si="16"/>
        <v>1</v>
      </c>
    </row>
    <row r="199" spans="1:256" ht="13.5" thickBot="1">
      <c r="A199" s="30" t="s">
        <v>5</v>
      </c>
      <c r="B199" s="63">
        <v>4900</v>
      </c>
      <c r="C199" s="22" t="s">
        <v>11</v>
      </c>
      <c r="D199" s="31">
        <v>26.82</v>
      </c>
      <c r="F199" s="34">
        <v>0.8032786885245902</v>
      </c>
      <c r="G199" s="87">
        <v>6.32</v>
      </c>
      <c r="IU199" s="72">
        <f t="shared" si="15"/>
        <v>2.6499999999999986</v>
      </c>
      <c r="IV199" s="6" t="b">
        <f t="shared" si="16"/>
        <v>1</v>
      </c>
    </row>
    <row r="200" spans="1:256" ht="13.5" thickBot="1">
      <c r="A200" s="30" t="s">
        <v>5</v>
      </c>
      <c r="B200" s="63">
        <v>5500</v>
      </c>
      <c r="C200" s="22" t="s">
        <v>11</v>
      </c>
      <c r="D200" s="31">
        <v>23.45</v>
      </c>
      <c r="F200" s="34">
        <v>0.9016393442622951</v>
      </c>
      <c r="G200" s="87">
        <v>2.95</v>
      </c>
      <c r="IU200" s="72">
        <f t="shared" si="15"/>
        <v>1.2800000000000011</v>
      </c>
      <c r="IV200" s="6" t="b">
        <f t="shared" si="16"/>
        <v>1</v>
      </c>
    </row>
    <row r="201" spans="1:256" ht="13.5" thickBot="1">
      <c r="A201" s="30" t="s">
        <v>5</v>
      </c>
      <c r="B201" s="63">
        <v>5800</v>
      </c>
      <c r="C201" s="22" t="s">
        <v>11</v>
      </c>
      <c r="D201" s="31">
        <v>21.93</v>
      </c>
      <c r="F201" s="34">
        <v>0.9508196721311475</v>
      </c>
      <c r="G201" s="87">
        <v>1.43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6100</v>
      </c>
      <c r="C202" s="22" t="s">
        <v>11</v>
      </c>
      <c r="D202" s="31">
        <v>20.5</v>
      </c>
      <c r="F202" s="34">
        <v>1</v>
      </c>
      <c r="G202" s="87">
        <v>0</v>
      </c>
      <c r="IU202" s="72">
        <f t="shared" si="15"/>
        <v>-1.0300000000000011</v>
      </c>
      <c r="IV202" s="6" t="b">
        <f t="shared" si="16"/>
        <v>1</v>
      </c>
    </row>
    <row r="203" spans="1:256" ht="13.5" thickBot="1">
      <c r="A203" s="30" t="s">
        <v>5</v>
      </c>
      <c r="B203" s="63">
        <v>6400</v>
      </c>
      <c r="C203" s="22" t="s">
        <v>11</v>
      </c>
      <c r="D203" s="31">
        <v>19.18</v>
      </c>
      <c r="F203" s="34">
        <v>1.0491803278688525</v>
      </c>
      <c r="G203" s="87">
        <v>-1.32</v>
      </c>
      <c r="IU203" s="72">
        <f t="shared" si="15"/>
        <v>-2.1400000000000006</v>
      </c>
      <c r="IV203" s="6" t="b">
        <f t="shared" si="16"/>
        <v>1</v>
      </c>
    </row>
    <row r="204" spans="1:256" ht="13.5" thickBot="1">
      <c r="A204" s="30" t="s">
        <v>5</v>
      </c>
      <c r="B204" s="63">
        <v>6700</v>
      </c>
      <c r="C204" s="22" t="s">
        <v>11</v>
      </c>
      <c r="D204" s="31">
        <v>17.96</v>
      </c>
      <c r="F204" s="34">
        <v>1.098360655737705</v>
      </c>
      <c r="G204" s="87">
        <v>-2.54</v>
      </c>
      <c r="IU204" s="72">
        <f t="shared" si="15"/>
        <v>-4.120000000000001</v>
      </c>
      <c r="IV204" s="6" t="b">
        <f t="shared" si="16"/>
        <v>1</v>
      </c>
    </row>
    <row r="205" spans="1:256" ht="13.5" thickBot="1">
      <c r="A205" s="30" t="s">
        <v>5</v>
      </c>
      <c r="B205" s="63">
        <v>7300</v>
      </c>
      <c r="C205" s="22" t="s">
        <v>11</v>
      </c>
      <c r="D205" s="31">
        <v>15.84</v>
      </c>
      <c r="F205" s="34">
        <v>1.1967213114754098</v>
      </c>
      <c r="G205" s="87">
        <v>-4.66</v>
      </c>
      <c r="IU205" s="72">
        <f t="shared" si="15"/>
        <v>-5.629999999999999</v>
      </c>
      <c r="IV205" s="6" t="b">
        <f t="shared" si="16"/>
        <v>1</v>
      </c>
    </row>
    <row r="206" spans="1:7" ht="12.75">
      <c r="A206" s="30" t="s">
        <v>6</v>
      </c>
      <c r="B206" s="63">
        <v>7900</v>
      </c>
      <c r="C206" s="22" t="s">
        <v>11</v>
      </c>
      <c r="D206" s="31">
        <v>14.13</v>
      </c>
      <c r="F206" s="34">
        <v>1.2950819672131149</v>
      </c>
      <c r="G206" s="87">
        <v>-6.37</v>
      </c>
    </row>
    <row r="207" spans="1:7" ht="12.75">
      <c r="A207" s="25" t="s">
        <v>7</v>
      </c>
      <c r="B207" s="63">
        <v>6100</v>
      </c>
      <c r="C207" s="23"/>
      <c r="D207" s="38"/>
      <c r="G207" s="44">
        <v>16.81</v>
      </c>
    </row>
    <row r="208" spans="1:4" ht="12.75">
      <c r="A208" s="25" t="s">
        <v>8</v>
      </c>
      <c r="B208" s="39"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40673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4250</v>
      </c>
      <c r="C215" s="22" t="s">
        <v>11</v>
      </c>
      <c r="D215" s="31">
        <v>31.54</v>
      </c>
      <c r="F215" s="100">
        <v>0.6967213114754098</v>
      </c>
      <c r="G215" s="87">
        <v>10.04</v>
      </c>
    </row>
    <row r="216" spans="1:7" ht="13.5" thickBot="1">
      <c r="A216" s="30" t="s">
        <v>5</v>
      </c>
      <c r="B216" s="63">
        <v>4850</v>
      </c>
      <c r="C216" s="22" t="s">
        <v>11</v>
      </c>
      <c r="D216" s="31">
        <v>27.88</v>
      </c>
      <c r="F216" s="34">
        <v>0.7950819672131147</v>
      </c>
      <c r="G216" s="87">
        <v>6.38</v>
      </c>
    </row>
    <row r="217" spans="1:7" ht="13.5" thickBot="1">
      <c r="A217" s="30" t="s">
        <v>5</v>
      </c>
      <c r="B217" s="63">
        <v>5450</v>
      </c>
      <c r="C217" s="22" t="s">
        <v>11</v>
      </c>
      <c r="D217" s="31">
        <v>24.61</v>
      </c>
      <c r="F217" s="34">
        <v>0.8934426229508197</v>
      </c>
      <c r="G217" s="87">
        <v>3.11</v>
      </c>
    </row>
    <row r="218" spans="1:7" ht="13.5" thickBot="1">
      <c r="A218" s="30" t="s">
        <v>5</v>
      </c>
      <c r="B218" s="63">
        <v>5750</v>
      </c>
      <c r="C218" s="22" t="s">
        <v>11</v>
      </c>
      <c r="D218" s="31">
        <v>23.11</v>
      </c>
      <c r="F218" s="34">
        <v>0.9426229508196722</v>
      </c>
      <c r="G218" s="87">
        <v>1.61</v>
      </c>
    </row>
    <row r="219" spans="1:7" ht="13.5" thickBot="1">
      <c r="A219" s="30" t="s">
        <v>5</v>
      </c>
      <c r="B219" s="63">
        <v>6100</v>
      </c>
      <c r="C219" s="22" t="s">
        <v>11</v>
      </c>
      <c r="D219" s="31">
        <v>21.5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6400</v>
      </c>
      <c r="C220" s="22" t="s">
        <v>11</v>
      </c>
      <c r="D220" s="31">
        <v>20.22</v>
      </c>
      <c r="F220" s="34">
        <v>1.0491803278688525</v>
      </c>
      <c r="G220" s="87">
        <v>-1.28</v>
      </c>
    </row>
    <row r="221" spans="1:7" ht="13.5" thickBot="1">
      <c r="A221" s="30" t="s">
        <v>5</v>
      </c>
      <c r="B221" s="63">
        <v>6700</v>
      </c>
      <c r="C221" s="22" t="s">
        <v>11</v>
      </c>
      <c r="D221" s="31">
        <v>19.04</v>
      </c>
      <c r="F221" s="34">
        <v>1.098360655737705</v>
      </c>
      <c r="G221" s="87">
        <v>-2.46</v>
      </c>
    </row>
    <row r="222" spans="1:7" ht="13.5" thickBot="1">
      <c r="A222" s="30" t="s">
        <v>5</v>
      </c>
      <c r="B222" s="63">
        <v>7300</v>
      </c>
      <c r="C222" s="22" t="s">
        <v>11</v>
      </c>
      <c r="D222" s="31">
        <v>16.97</v>
      </c>
      <c r="F222" s="34">
        <v>1.1967213114754098</v>
      </c>
      <c r="G222" s="87">
        <v>-4.53</v>
      </c>
    </row>
    <row r="223" spans="1:7" ht="13.5" thickBot="1">
      <c r="A223" s="30" t="s">
        <v>6</v>
      </c>
      <c r="B223" s="63">
        <v>7900</v>
      </c>
      <c r="C223" s="22" t="s">
        <v>11</v>
      </c>
      <c r="D223" s="31">
        <v>15.3</v>
      </c>
      <c r="F223" s="36">
        <v>1.2950819672131149</v>
      </c>
      <c r="G223" s="92">
        <v>-6.2</v>
      </c>
    </row>
    <row r="224" spans="1:7" ht="12.75">
      <c r="A224" s="25" t="s">
        <v>7</v>
      </c>
      <c r="B224" s="63">
        <v>6100</v>
      </c>
      <c r="C224" s="23"/>
      <c r="D224" s="38"/>
      <c r="G224" s="44">
        <v>16.24</v>
      </c>
    </row>
    <row r="225" spans="1:4" ht="12.75">
      <c r="A225" s="25" t="s">
        <v>8</v>
      </c>
      <c r="B225" s="39">
        <v>21.5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40673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4700</v>
      </c>
      <c r="C232" s="22" t="s">
        <v>11</v>
      </c>
      <c r="D232" s="31">
        <v>31.75</v>
      </c>
      <c r="E232" s="136"/>
      <c r="F232" s="34">
        <v>0.6962962962962963</v>
      </c>
      <c r="G232" s="87">
        <v>8.75</v>
      </c>
    </row>
    <row r="233" spans="1:7" ht="13.5" thickBot="1">
      <c r="A233" s="30" t="s">
        <v>5</v>
      </c>
      <c r="B233" s="63">
        <v>5400</v>
      </c>
      <c r="C233" s="22" t="s">
        <v>11</v>
      </c>
      <c r="D233" s="31">
        <v>28.42</v>
      </c>
      <c r="E233" s="137"/>
      <c r="F233" s="34">
        <v>0.8</v>
      </c>
      <c r="G233" s="87">
        <v>5.42</v>
      </c>
    </row>
    <row r="234" spans="1:7" ht="13.5" thickBot="1">
      <c r="A234" s="30" t="s">
        <v>5</v>
      </c>
      <c r="B234" s="63">
        <v>6050</v>
      </c>
      <c r="C234" s="22" t="s">
        <v>11</v>
      </c>
      <c r="D234" s="31">
        <v>25.65</v>
      </c>
      <c r="E234" s="137"/>
      <c r="F234" s="34">
        <v>0.8962962962962963</v>
      </c>
      <c r="G234" s="87">
        <v>2.65</v>
      </c>
    </row>
    <row r="235" spans="1:7" ht="13.5" thickBot="1">
      <c r="A235" s="30" t="s">
        <v>5</v>
      </c>
      <c r="B235" s="63">
        <v>6400</v>
      </c>
      <c r="C235" s="22" t="s">
        <v>11</v>
      </c>
      <c r="D235" s="31">
        <v>24.28</v>
      </c>
      <c r="E235" s="137"/>
      <c r="F235" s="34">
        <v>0.9481481481481482</v>
      </c>
      <c r="G235" s="87">
        <v>1.28</v>
      </c>
    </row>
    <row r="236" spans="1:7" ht="13.5" thickBot="1">
      <c r="A236" s="30" t="s">
        <v>5</v>
      </c>
      <c r="B236" s="63">
        <v>6750</v>
      </c>
      <c r="C236" s="22" t="s">
        <v>11</v>
      </c>
      <c r="D236" s="31">
        <v>23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7050</v>
      </c>
      <c r="C237" s="22" t="s">
        <v>11</v>
      </c>
      <c r="D237" s="31">
        <v>21.97</v>
      </c>
      <c r="E237" s="137"/>
      <c r="F237" s="34">
        <v>1.0444444444444445</v>
      </c>
      <c r="G237" s="87">
        <v>-1.03</v>
      </c>
    </row>
    <row r="238" spans="1:7" ht="13.5" thickBot="1">
      <c r="A238" s="30" t="s">
        <v>5</v>
      </c>
      <c r="B238" s="63">
        <v>7400</v>
      </c>
      <c r="C238" s="22" t="s">
        <v>11</v>
      </c>
      <c r="D238" s="31">
        <v>20.86</v>
      </c>
      <c r="E238" s="137"/>
      <c r="F238" s="34">
        <v>1.0962962962962963</v>
      </c>
      <c r="G238" s="87">
        <v>-2.14</v>
      </c>
    </row>
    <row r="239" spans="1:7" ht="13.5" thickBot="1">
      <c r="A239" s="30" t="s">
        <v>5</v>
      </c>
      <c r="B239" s="63">
        <v>8100</v>
      </c>
      <c r="C239" s="22" t="s">
        <v>11</v>
      </c>
      <c r="D239" s="31">
        <v>18.88</v>
      </c>
      <c r="E239" s="137"/>
      <c r="F239" s="34">
        <v>1.2</v>
      </c>
      <c r="G239" s="87">
        <v>-4.12</v>
      </c>
    </row>
    <row r="240" spans="1:7" ht="13.5" thickBot="1">
      <c r="A240" s="30" t="s">
        <v>6</v>
      </c>
      <c r="B240" s="63">
        <v>8750</v>
      </c>
      <c r="C240" s="22" t="s">
        <v>11</v>
      </c>
      <c r="D240" s="31">
        <v>17.37</v>
      </c>
      <c r="E240" s="138"/>
      <c r="F240" s="34">
        <v>1.2962962962962963</v>
      </c>
      <c r="G240" s="92">
        <v>-5.63</v>
      </c>
    </row>
    <row r="241" spans="1:7" ht="12.75">
      <c r="A241" s="25" t="s">
        <v>7</v>
      </c>
      <c r="B241" s="22">
        <v>6750</v>
      </c>
      <c r="C241" s="23"/>
      <c r="D241" s="38"/>
      <c r="G241" s="44">
        <v>14.379999999999999</v>
      </c>
    </row>
    <row r="242" spans="1:4" ht="12.75">
      <c r="A242" s="25" t="s">
        <v>8</v>
      </c>
      <c r="B242" s="39">
        <v>23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40673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4800</v>
      </c>
      <c r="C249" s="22" t="s">
        <v>11</v>
      </c>
      <c r="D249" s="31">
        <v>31.77</v>
      </c>
      <c r="E249" s="136"/>
      <c r="F249" s="34">
        <v>0.6956521739130435</v>
      </c>
      <c r="G249" s="87">
        <v>8.77</v>
      </c>
    </row>
    <row r="250" spans="1:7" ht="13.5" thickBot="1">
      <c r="A250" s="30" t="s">
        <v>5</v>
      </c>
      <c r="B250" s="63">
        <v>5500</v>
      </c>
      <c r="C250" s="22" t="s">
        <v>11</v>
      </c>
      <c r="D250" s="31">
        <v>28.51</v>
      </c>
      <c r="E250" s="137"/>
      <c r="F250" s="34">
        <v>0.7971014492753623</v>
      </c>
      <c r="G250" s="87">
        <v>5.51</v>
      </c>
    </row>
    <row r="251" spans="1:7" ht="13.5" thickBot="1">
      <c r="A251" s="30" t="s">
        <v>5</v>
      </c>
      <c r="B251" s="63">
        <v>6200</v>
      </c>
      <c r="C251" s="22" t="s">
        <v>11</v>
      </c>
      <c r="D251" s="31">
        <v>25.59</v>
      </c>
      <c r="E251" s="137"/>
      <c r="F251" s="34">
        <v>0.8985507246376812</v>
      </c>
      <c r="G251" s="87">
        <v>2.59</v>
      </c>
    </row>
    <row r="252" spans="1:7" ht="13.5" thickBot="1">
      <c r="A252" s="30" t="s">
        <v>5</v>
      </c>
      <c r="B252" s="63">
        <v>6550</v>
      </c>
      <c r="C252" s="22" t="s">
        <v>11</v>
      </c>
      <c r="D252" s="31">
        <v>24.25</v>
      </c>
      <c r="E252" s="137"/>
      <c r="F252" s="34">
        <v>0.9492753623188406</v>
      </c>
      <c r="G252" s="87">
        <v>1.25</v>
      </c>
    </row>
    <row r="253" spans="1:7" ht="13.5" thickBot="1">
      <c r="A253" s="30" t="s">
        <v>5</v>
      </c>
      <c r="B253" s="63">
        <v>6900</v>
      </c>
      <c r="C253" s="22" t="s">
        <v>11</v>
      </c>
      <c r="D253" s="31">
        <v>23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7200</v>
      </c>
      <c r="C254" s="22" t="s">
        <v>11</v>
      </c>
      <c r="D254" s="31">
        <v>21.99</v>
      </c>
      <c r="E254" s="137"/>
      <c r="F254" s="34">
        <v>1.0434782608695652</v>
      </c>
      <c r="G254" s="87">
        <v>-1.01</v>
      </c>
    </row>
    <row r="255" spans="1:7" ht="13.5" thickBot="1">
      <c r="A255" s="30" t="s">
        <v>5</v>
      </c>
      <c r="B255" s="63">
        <v>7550</v>
      </c>
      <c r="C255" s="22" t="s">
        <v>11</v>
      </c>
      <c r="D255" s="31">
        <v>20.9</v>
      </c>
      <c r="E255" s="137"/>
      <c r="F255" s="34">
        <v>1.0942028985507246</v>
      </c>
      <c r="G255" s="87">
        <v>-2.1</v>
      </c>
    </row>
    <row r="256" spans="1:7" ht="13.5" thickBot="1">
      <c r="A256" s="30" t="s">
        <v>5</v>
      </c>
      <c r="B256" s="63">
        <v>8250</v>
      </c>
      <c r="C256" s="22" t="s">
        <v>11</v>
      </c>
      <c r="D256" s="31">
        <v>18.96</v>
      </c>
      <c r="E256" s="137"/>
      <c r="F256" s="34">
        <v>1.1956521739130435</v>
      </c>
      <c r="G256" s="87">
        <v>-4.04</v>
      </c>
    </row>
    <row r="257" spans="1:7" ht="13.5" thickBot="1">
      <c r="A257" s="30" t="s">
        <v>6</v>
      </c>
      <c r="B257" s="63">
        <v>8950</v>
      </c>
      <c r="C257" s="22" t="s">
        <v>11</v>
      </c>
      <c r="D257" s="31">
        <v>17.36</v>
      </c>
      <c r="E257" s="138"/>
      <c r="F257" s="34">
        <v>1.2971014492753623</v>
      </c>
      <c r="G257" s="92">
        <v>-5.64</v>
      </c>
    </row>
    <row r="258" spans="1:7" ht="12.75">
      <c r="A258" s="25" t="s">
        <v>7</v>
      </c>
      <c r="B258" s="22">
        <v>6900</v>
      </c>
      <c r="C258" s="23"/>
      <c r="D258" s="38"/>
      <c r="G258" s="44">
        <v>14.41</v>
      </c>
    </row>
    <row r="259" spans="1:4" ht="12.75">
      <c r="A259" s="25" t="s">
        <v>8</v>
      </c>
      <c r="B259" s="39">
        <v>23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40673</v>
      </c>
      <c r="C263" s="19"/>
      <c r="D263" s="20"/>
    </row>
    <row r="264" spans="1:4" ht="13.5" thickBot="1">
      <c r="A264" s="21" t="s">
        <v>0</v>
      </c>
      <c r="B264" s="22" t="s">
        <v>51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21350</v>
      </c>
      <c r="C266" s="22" t="s">
        <v>11</v>
      </c>
      <c r="D266" s="31">
        <v>30.7</v>
      </c>
      <c r="E266"/>
      <c r="F266" s="154">
        <v>0.7011494252873564</v>
      </c>
      <c r="G266" s="155">
        <v>12.7</v>
      </c>
    </row>
    <row r="267" spans="1:7" ht="12.75">
      <c r="A267" s="30" t="s">
        <v>5</v>
      </c>
      <c r="B267" s="63">
        <v>24400</v>
      </c>
      <c r="C267" s="22" t="s">
        <v>11</v>
      </c>
      <c r="D267" s="31">
        <v>26.03</v>
      </c>
      <c r="E267"/>
      <c r="F267" s="156">
        <v>0.8013136288998358</v>
      </c>
      <c r="G267" s="31">
        <v>8.03</v>
      </c>
    </row>
    <row r="268" spans="1:7" ht="12.75">
      <c r="A268" s="30" t="s">
        <v>5</v>
      </c>
      <c r="B268" s="63">
        <v>27400</v>
      </c>
      <c r="C268" s="22" t="s">
        <v>11</v>
      </c>
      <c r="D268" s="31">
        <v>21.76</v>
      </c>
      <c r="E268"/>
      <c r="F268" s="156">
        <v>0.8998357963875205</v>
      </c>
      <c r="G268" s="31">
        <v>3.76</v>
      </c>
    </row>
    <row r="269" spans="1:7" ht="12.75">
      <c r="A269" s="30" t="s">
        <v>5</v>
      </c>
      <c r="B269" s="63">
        <v>28950</v>
      </c>
      <c r="C269" s="22" t="s">
        <v>11</v>
      </c>
      <c r="D269" s="31">
        <v>19.81</v>
      </c>
      <c r="E269"/>
      <c r="F269" s="156">
        <v>0.9507389162561576</v>
      </c>
      <c r="G269" s="31">
        <v>1.81</v>
      </c>
    </row>
    <row r="270" spans="1:7" ht="12.75">
      <c r="A270" s="30" t="s">
        <v>5</v>
      </c>
      <c r="B270" s="63">
        <v>30450</v>
      </c>
      <c r="C270" s="22" t="s">
        <v>11</v>
      </c>
      <c r="D270" s="31">
        <v>18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32000</v>
      </c>
      <c r="C271" s="22" t="s">
        <v>11</v>
      </c>
      <c r="D271" s="31">
        <v>16.39</v>
      </c>
      <c r="E271"/>
      <c r="F271" s="156">
        <v>1.0509031198686372</v>
      </c>
      <c r="G271" s="31">
        <v>-1.61</v>
      </c>
    </row>
    <row r="272" spans="1:7" ht="12.75">
      <c r="A272" s="30" t="s">
        <v>5</v>
      </c>
      <c r="B272" s="63">
        <v>33500</v>
      </c>
      <c r="C272" s="22" t="s">
        <v>11</v>
      </c>
      <c r="D272" s="31">
        <v>15.16</v>
      </c>
      <c r="E272"/>
      <c r="F272" s="156">
        <v>1.1001642036124795</v>
      </c>
      <c r="G272" s="31">
        <v>-2.84</v>
      </c>
    </row>
    <row r="273" spans="1:7" ht="12.75">
      <c r="A273" s="30" t="s">
        <v>5</v>
      </c>
      <c r="B273" s="63">
        <v>36550</v>
      </c>
      <c r="C273" s="22" t="s">
        <v>11</v>
      </c>
      <c r="D273" s="31">
        <v>13.89</v>
      </c>
      <c r="E273"/>
      <c r="F273" s="156">
        <v>1.200328407224959</v>
      </c>
      <c r="G273" s="31">
        <v>-4.11</v>
      </c>
    </row>
    <row r="274" spans="1:7" ht="13.5" thickBot="1">
      <c r="A274" s="30" t="s">
        <v>6</v>
      </c>
      <c r="B274" s="63">
        <v>39600</v>
      </c>
      <c r="C274" s="22" t="s">
        <v>11</v>
      </c>
      <c r="D274" s="31">
        <v>13.3</v>
      </c>
      <c r="E274"/>
      <c r="F274" s="157">
        <v>1.3004926108374384</v>
      </c>
      <c r="G274" s="158">
        <v>-4.7</v>
      </c>
    </row>
    <row r="275" spans="1:7" ht="12.75">
      <c r="A275" s="25" t="s">
        <v>7</v>
      </c>
      <c r="B275" s="22">
        <v>30450</v>
      </c>
      <c r="C275" s="23"/>
      <c r="D275" s="38"/>
      <c r="E275"/>
      <c r="G275" s="44">
        <v>17.4</v>
      </c>
    </row>
    <row r="276" spans="1:5" ht="12.75">
      <c r="A276" s="25" t="s">
        <v>8</v>
      </c>
      <c r="B276" s="39">
        <v>18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10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40673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3">
        <v>19950</v>
      </c>
      <c r="C283" s="22" t="s">
        <v>11</v>
      </c>
      <c r="D283" s="31">
        <v>33.5</v>
      </c>
      <c r="E283"/>
      <c r="F283" s="154">
        <v>0.7</v>
      </c>
      <c r="G283" s="155">
        <v>13</v>
      </c>
    </row>
    <row r="284" spans="1:7" ht="12.75">
      <c r="A284" s="30" t="s">
        <v>5</v>
      </c>
      <c r="B284" s="63">
        <v>22800</v>
      </c>
      <c r="C284" s="22" t="s">
        <v>11</v>
      </c>
      <c r="D284" s="31">
        <v>28.58</v>
      </c>
      <c r="E284"/>
      <c r="F284" s="156">
        <v>0.8</v>
      </c>
      <c r="G284" s="31">
        <v>8.08</v>
      </c>
    </row>
    <row r="285" spans="1:7" ht="12.75">
      <c r="A285" s="30" t="s">
        <v>5</v>
      </c>
      <c r="B285" s="63">
        <v>25650</v>
      </c>
      <c r="C285" s="22" t="s">
        <v>11</v>
      </c>
      <c r="D285" s="31">
        <v>24.25</v>
      </c>
      <c r="E285"/>
      <c r="F285" s="156">
        <v>0.9</v>
      </c>
      <c r="G285" s="31">
        <v>3.75</v>
      </c>
    </row>
    <row r="286" spans="1:7" ht="12.75">
      <c r="A286" s="30" t="s">
        <v>5</v>
      </c>
      <c r="B286" s="63">
        <v>27050</v>
      </c>
      <c r="C286" s="22" t="s">
        <v>11</v>
      </c>
      <c r="D286" s="31">
        <v>22.33</v>
      </c>
      <c r="E286"/>
      <c r="F286" s="156">
        <v>0.9491228070175438</v>
      </c>
      <c r="G286" s="31">
        <v>1.83</v>
      </c>
    </row>
    <row r="287" spans="1:7" ht="12.75">
      <c r="A287" s="30" t="s">
        <v>5</v>
      </c>
      <c r="B287" s="63">
        <v>28500</v>
      </c>
      <c r="C287" s="22" t="s">
        <v>11</v>
      </c>
      <c r="D287" s="31">
        <v>20.5</v>
      </c>
      <c r="E287"/>
      <c r="F287" s="156">
        <v>1</v>
      </c>
      <c r="G287" s="31">
        <v>0</v>
      </c>
    </row>
    <row r="288" spans="1:7" ht="12.75">
      <c r="A288" s="30" t="s">
        <v>5</v>
      </c>
      <c r="B288" s="63">
        <v>29900</v>
      </c>
      <c r="C288" s="22" t="s">
        <v>11</v>
      </c>
      <c r="D288" s="31">
        <v>18.87</v>
      </c>
      <c r="E288"/>
      <c r="F288" s="156">
        <v>1.0491228070175438</v>
      </c>
      <c r="G288" s="31">
        <v>-1.63</v>
      </c>
    </row>
    <row r="289" spans="1:7" ht="12.75">
      <c r="A289" s="30" t="s">
        <v>5</v>
      </c>
      <c r="B289" s="63">
        <v>31350</v>
      </c>
      <c r="C289" s="22" t="s">
        <v>11</v>
      </c>
      <c r="D289" s="31">
        <v>17.34</v>
      </c>
      <c r="E289"/>
      <c r="F289" s="156">
        <v>1.1</v>
      </c>
      <c r="G289" s="31">
        <v>-3.16</v>
      </c>
    </row>
    <row r="290" spans="1:7" ht="12.75">
      <c r="A290" s="30" t="s">
        <v>5</v>
      </c>
      <c r="B290" s="63">
        <v>34200</v>
      </c>
      <c r="C290" s="22" t="s">
        <v>11</v>
      </c>
      <c r="D290" s="31">
        <v>14.76</v>
      </c>
      <c r="E290"/>
      <c r="F290" s="156">
        <v>1.2</v>
      </c>
      <c r="G290" s="31">
        <v>-5.74</v>
      </c>
    </row>
    <row r="291" spans="1:7" ht="13.5" thickBot="1">
      <c r="A291" s="30" t="s">
        <v>6</v>
      </c>
      <c r="B291" s="63">
        <v>37050</v>
      </c>
      <c r="C291" s="22" t="s">
        <v>11</v>
      </c>
      <c r="D291" s="31">
        <v>12.77</v>
      </c>
      <c r="E291"/>
      <c r="F291" s="157">
        <v>1.3</v>
      </c>
      <c r="G291" s="158">
        <v>-7.73</v>
      </c>
    </row>
    <row r="292" spans="1:7" ht="12.75">
      <c r="A292" s="25" t="s">
        <v>7</v>
      </c>
      <c r="B292" s="22">
        <v>28500</v>
      </c>
      <c r="C292" s="23"/>
      <c r="D292" s="38"/>
      <c r="E292"/>
      <c r="G292" s="44">
        <v>20.73</v>
      </c>
    </row>
    <row r="293" spans="1:5" ht="12.75">
      <c r="A293" s="25" t="s">
        <v>8</v>
      </c>
      <c r="B293" s="39">
        <v>20.5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12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40673</v>
      </c>
      <c r="C297" s="19"/>
      <c r="D297" s="20"/>
    </row>
    <row r="298" spans="1:4" ht="13.5" thickBot="1">
      <c r="A298" s="21" t="s">
        <v>0</v>
      </c>
      <c r="B298" s="22" t="s">
        <v>53</v>
      </c>
      <c r="C298" s="23"/>
      <c r="D298" s="24"/>
    </row>
    <row r="299" spans="1:7" ht="13.5" thickBot="1">
      <c r="A299" s="25" t="s">
        <v>4</v>
      </c>
      <c r="B299" s="26">
        <v>40709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22250</v>
      </c>
      <c r="C300" s="22" t="s">
        <v>11</v>
      </c>
      <c r="D300" s="31">
        <v>33.46</v>
      </c>
      <c r="E300"/>
      <c r="F300" s="154">
        <v>0.7007874015748031</v>
      </c>
      <c r="G300" s="155">
        <v>12.96</v>
      </c>
    </row>
    <row r="301" spans="1:7" ht="12.75">
      <c r="A301" s="30" t="s">
        <v>5</v>
      </c>
      <c r="B301" s="63">
        <v>25400</v>
      </c>
      <c r="C301" s="22" t="s">
        <v>11</v>
      </c>
      <c r="D301" s="31">
        <v>28.58</v>
      </c>
      <c r="E301"/>
      <c r="F301" s="156">
        <v>0.8</v>
      </c>
      <c r="G301" s="31">
        <v>8.08</v>
      </c>
    </row>
    <row r="302" spans="1:7" ht="12.75">
      <c r="A302" s="30" t="s">
        <v>5</v>
      </c>
      <c r="B302" s="63">
        <v>28600</v>
      </c>
      <c r="C302" s="22" t="s">
        <v>11</v>
      </c>
      <c r="D302" s="31">
        <v>24.22</v>
      </c>
      <c r="E302"/>
      <c r="F302" s="156">
        <v>0.9007874015748032</v>
      </c>
      <c r="G302" s="31">
        <v>3.72</v>
      </c>
    </row>
    <row r="303" spans="1:7" ht="12.75">
      <c r="A303" s="30" t="s">
        <v>5</v>
      </c>
      <c r="B303" s="63">
        <v>30150</v>
      </c>
      <c r="C303" s="22" t="s">
        <v>11</v>
      </c>
      <c r="D303" s="31">
        <v>22.32</v>
      </c>
      <c r="E303"/>
      <c r="F303" s="156">
        <v>0.9496062992125984</v>
      </c>
      <c r="G303" s="31">
        <v>1.82</v>
      </c>
    </row>
    <row r="304" spans="1:7" ht="12.75">
      <c r="A304" s="30" t="s">
        <v>5</v>
      </c>
      <c r="B304" s="63">
        <v>31750</v>
      </c>
      <c r="C304" s="22" t="s">
        <v>11</v>
      </c>
      <c r="D304" s="31">
        <v>20.5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33350</v>
      </c>
      <c r="C305" s="22" t="s">
        <v>11</v>
      </c>
      <c r="D305" s="31">
        <v>18.83</v>
      </c>
      <c r="E305"/>
      <c r="F305" s="156">
        <v>1.0503937007874016</v>
      </c>
      <c r="G305" s="31">
        <v>-1.67</v>
      </c>
    </row>
    <row r="306" spans="1:7" ht="12.75">
      <c r="A306" s="30" t="s">
        <v>5</v>
      </c>
      <c r="B306" s="63">
        <v>34950</v>
      </c>
      <c r="C306" s="22" t="s">
        <v>11</v>
      </c>
      <c r="D306" s="31">
        <v>17.32</v>
      </c>
      <c r="E306"/>
      <c r="F306" s="156">
        <v>1.1007874015748031</v>
      </c>
      <c r="G306" s="31">
        <v>-3.18</v>
      </c>
    </row>
    <row r="307" spans="1:7" ht="12.75">
      <c r="A307" s="30" t="s">
        <v>5</v>
      </c>
      <c r="B307" s="63">
        <v>38100</v>
      </c>
      <c r="C307" s="22" t="s">
        <v>11</v>
      </c>
      <c r="D307" s="31">
        <v>14.76</v>
      </c>
      <c r="E307"/>
      <c r="F307" s="156">
        <v>1.2</v>
      </c>
      <c r="G307" s="31">
        <v>-5.74</v>
      </c>
    </row>
    <row r="308" spans="1:7" ht="13.5" thickBot="1">
      <c r="A308" s="30" t="s">
        <v>6</v>
      </c>
      <c r="B308" s="63">
        <v>41300</v>
      </c>
      <c r="C308" s="22" t="s">
        <v>11</v>
      </c>
      <c r="D308" s="31">
        <v>12.76</v>
      </c>
      <c r="E308"/>
      <c r="F308" s="157">
        <v>1.300787401574803</v>
      </c>
      <c r="G308" s="158">
        <v>-7.74</v>
      </c>
    </row>
    <row r="309" spans="1:7" ht="12.75">
      <c r="A309" s="25" t="s">
        <v>7</v>
      </c>
      <c r="B309" s="22">
        <v>31750</v>
      </c>
      <c r="C309" s="23"/>
      <c r="D309" s="38"/>
      <c r="E309"/>
      <c r="G309" s="44">
        <v>20.700000000000003</v>
      </c>
    </row>
    <row r="310" spans="1:5" ht="12.75">
      <c r="A310" s="25" t="s">
        <v>8</v>
      </c>
      <c r="B310" s="39">
        <v>20.5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40673</v>
      </c>
      <c r="C314" s="19"/>
      <c r="D314" s="20"/>
    </row>
    <row r="315" spans="1:4" ht="13.5" thickBot="1">
      <c r="A315" s="21" t="s">
        <v>0</v>
      </c>
      <c r="B315" s="22" t="s">
        <v>53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3">
        <v>22300</v>
      </c>
      <c r="C317" s="22" t="s">
        <v>11</v>
      </c>
      <c r="D317" s="31">
        <v>32.4</v>
      </c>
      <c r="E317"/>
      <c r="F317" s="154">
        <v>0.7001569858712716</v>
      </c>
      <c r="G317" s="155">
        <v>11.4</v>
      </c>
    </row>
    <row r="318" spans="1:7" ht="12.75">
      <c r="A318" s="30" t="s">
        <v>5</v>
      </c>
      <c r="B318" s="63">
        <v>25450</v>
      </c>
      <c r="C318" s="22" t="s">
        <v>11</v>
      </c>
      <c r="D318" s="31">
        <v>28.17</v>
      </c>
      <c r="E318"/>
      <c r="F318" s="156">
        <v>0.7990580847723705</v>
      </c>
      <c r="G318" s="31">
        <v>7.17</v>
      </c>
    </row>
    <row r="319" spans="1:7" ht="12.75">
      <c r="A319" s="30" t="s">
        <v>5</v>
      </c>
      <c r="B319" s="63">
        <v>28650</v>
      </c>
      <c r="C319" s="22" t="s">
        <v>11</v>
      </c>
      <c r="D319" s="31">
        <v>24.35</v>
      </c>
      <c r="E319"/>
      <c r="F319" s="156">
        <v>0.8995290423861853</v>
      </c>
      <c r="G319" s="31">
        <v>3.35</v>
      </c>
    </row>
    <row r="320" spans="1:7" ht="12.75">
      <c r="A320" s="30" t="s">
        <v>5</v>
      </c>
      <c r="B320" s="63">
        <v>30250</v>
      </c>
      <c r="C320" s="22" t="s">
        <v>11</v>
      </c>
      <c r="D320" s="31">
        <v>22.62</v>
      </c>
      <c r="E320"/>
      <c r="F320" s="156">
        <v>0.9497645211930926</v>
      </c>
      <c r="G320" s="31">
        <v>1.62</v>
      </c>
    </row>
    <row r="321" spans="1:7" ht="12.75">
      <c r="A321" s="30" t="s">
        <v>5</v>
      </c>
      <c r="B321" s="63">
        <v>31850</v>
      </c>
      <c r="C321" s="22" t="s">
        <v>11</v>
      </c>
      <c r="D321" s="31">
        <v>21</v>
      </c>
      <c r="E321"/>
      <c r="F321" s="156">
        <v>1</v>
      </c>
      <c r="G321" s="31">
        <v>0</v>
      </c>
    </row>
    <row r="322" spans="1:7" ht="12.75">
      <c r="A322" s="30" t="s">
        <v>5</v>
      </c>
      <c r="B322" s="63">
        <v>33450</v>
      </c>
      <c r="C322" s="22" t="s">
        <v>11</v>
      </c>
      <c r="D322" s="31">
        <v>19.5</v>
      </c>
      <c r="E322"/>
      <c r="F322" s="156">
        <v>1.0502354788069075</v>
      </c>
      <c r="G322" s="31">
        <v>-1.5</v>
      </c>
    </row>
    <row r="323" spans="1:7" ht="12.75">
      <c r="A323" s="30" t="s">
        <v>5</v>
      </c>
      <c r="B323" s="63">
        <v>35000</v>
      </c>
      <c r="C323" s="22" t="s">
        <v>11</v>
      </c>
      <c r="D323" s="31">
        <v>18.17</v>
      </c>
      <c r="E323"/>
      <c r="F323" s="156">
        <v>1.098901098901099</v>
      </c>
      <c r="G323" s="31">
        <v>-2.83</v>
      </c>
    </row>
    <row r="324" spans="1:7" ht="12.75">
      <c r="A324" s="30" t="s">
        <v>5</v>
      </c>
      <c r="B324" s="63">
        <v>38200</v>
      </c>
      <c r="C324" s="22" t="s">
        <v>11</v>
      </c>
      <c r="D324" s="31">
        <v>15.76</v>
      </c>
      <c r="E324"/>
      <c r="F324" s="156">
        <v>1.1993720565149137</v>
      </c>
      <c r="G324" s="31">
        <v>-5.24</v>
      </c>
    </row>
    <row r="325" spans="1:7" ht="13.5" thickBot="1">
      <c r="A325" s="30" t="s">
        <v>6</v>
      </c>
      <c r="B325" s="63">
        <v>41400</v>
      </c>
      <c r="C325" s="22" t="s">
        <v>11</v>
      </c>
      <c r="D325" s="31">
        <v>13.83</v>
      </c>
      <c r="E325"/>
      <c r="F325" s="157">
        <v>1.2998430141287285</v>
      </c>
      <c r="G325" s="158">
        <v>-7.17</v>
      </c>
    </row>
    <row r="326" spans="1:7" ht="12.75">
      <c r="A326" s="25" t="s">
        <v>7</v>
      </c>
      <c r="B326" s="22">
        <v>31850</v>
      </c>
      <c r="C326" s="23"/>
      <c r="D326" s="38"/>
      <c r="E326"/>
      <c r="G326" s="44">
        <v>18.57</v>
      </c>
    </row>
    <row r="327" spans="1:5" ht="12.75">
      <c r="A327" s="25" t="s">
        <v>8</v>
      </c>
      <c r="B327" s="39">
        <v>21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6">
    <mergeCell ref="J26:K26"/>
    <mergeCell ref="J27:K27"/>
    <mergeCell ref="J37:K37"/>
    <mergeCell ref="J45:K45"/>
    <mergeCell ref="J48:K48"/>
    <mergeCell ref="J51:K51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HloniphaniT</cp:lastModifiedBy>
  <cp:lastPrinted>2007-10-03T11:11:37Z</cp:lastPrinted>
  <dcterms:created xsi:type="dcterms:W3CDTF">2003-10-21T06:56:44Z</dcterms:created>
  <dcterms:modified xsi:type="dcterms:W3CDTF">2011-05-10T14:17:39Z</dcterms:modified>
  <cp:category/>
  <cp:version/>
  <cp:contentType/>
  <cp:contentStatus/>
</cp:coreProperties>
</file>